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201\jegyzoi_kozos\Közérdekű adatok_panaszok\közérdekű bejelentések, adatigénylések\2026 Szabó J. Gábor\"/>
    </mc:Choice>
  </mc:AlternateContent>
  <xr:revisionPtr revIDLastSave="0" documentId="13_ncr:1_{299649BC-7943-4531-836C-F2FC826DF591}" xr6:coauthVersionLast="47" xr6:coauthVersionMax="47" xr10:uidLastSave="{00000000-0000-0000-0000-000000000000}"/>
  <bookViews>
    <workbookView xWindow="-108" yWindow="-108" windowWidth="23256" windowHeight="12576" activeTab="4" xr2:uid="{2B6E8A55-7996-48C9-BD83-3F386562C1AD}"/>
  </bookViews>
  <sheets>
    <sheet name="2021" sheetId="1" r:id="rId1"/>
    <sheet name="2022" sheetId="3" r:id="rId2"/>
    <sheet name="2023" sheetId="4" r:id="rId3"/>
    <sheet name="2024" sheetId="5" r:id="rId4"/>
    <sheet name="2025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5" l="1"/>
  <c r="F8" i="5"/>
  <c r="F9" i="5"/>
  <c r="F10" i="5"/>
  <c r="F11" i="5"/>
  <c r="F12" i="5"/>
  <c r="F13" i="5"/>
  <c r="F15" i="5"/>
  <c r="F16" i="5"/>
  <c r="F17" i="5"/>
  <c r="F6" i="5"/>
  <c r="E7" i="4"/>
  <c r="E8" i="4"/>
  <c r="E9" i="4"/>
  <c r="E10" i="4"/>
  <c r="E11" i="4"/>
  <c r="E12" i="4"/>
  <c r="E13" i="4"/>
  <c r="E15" i="4"/>
  <c r="E16" i="4"/>
  <c r="E17" i="4"/>
  <c r="E6" i="4"/>
  <c r="F7" i="3"/>
  <c r="F8" i="3"/>
  <c r="F9" i="3"/>
  <c r="F10" i="3"/>
  <c r="F12" i="3"/>
  <c r="F13" i="3"/>
  <c r="F15" i="3"/>
  <c r="F16" i="3"/>
  <c r="F17" i="3"/>
  <c r="F6" i="3"/>
  <c r="F7" i="1"/>
  <c r="F8" i="1"/>
  <c r="F9" i="1"/>
  <c r="F10" i="1"/>
  <c r="F11" i="1"/>
  <c r="F12" i="1"/>
  <c r="F13" i="1"/>
  <c r="F14" i="1"/>
  <c r="F16" i="1"/>
  <c r="F17" i="1"/>
  <c r="F18" i="1"/>
  <c r="F6" i="1"/>
  <c r="F7" i="6"/>
  <c r="F8" i="6"/>
  <c r="F9" i="6"/>
  <c r="F10" i="6"/>
  <c r="F11" i="6"/>
  <c r="F12" i="6"/>
  <c r="F13" i="6"/>
  <c r="F15" i="6"/>
  <c r="F16" i="6"/>
  <c r="F17" i="6"/>
  <c r="F6" i="6"/>
  <c r="D17" i="6"/>
  <c r="E11" i="3"/>
  <c r="F11" i="3" s="1"/>
</calcChain>
</file>

<file path=xl/sharedStrings.xml><?xml version="1.0" encoding="utf-8"?>
<sst xmlns="http://schemas.openxmlformats.org/spreadsheetml/2006/main" count="119" uniqueCount="36">
  <si>
    <t>Közgyűlés elnöke</t>
  </si>
  <si>
    <t>Közgyűlés alelnöke</t>
  </si>
  <si>
    <t>Társadalmi megbízatású alelnök</t>
  </si>
  <si>
    <t>Jogcím</t>
  </si>
  <si>
    <t>Popovics György</t>
  </si>
  <si>
    <t>Borsó Tibor</t>
  </si>
  <si>
    <t>Romanek Etelka</t>
  </si>
  <si>
    <t>Dr. Szerencsés Gergely István</t>
  </si>
  <si>
    <t>Steindl Balázs</t>
  </si>
  <si>
    <t>illetmény, tiszteletdíj és egyéb rendszeres díjazás</t>
  </si>
  <si>
    <t>költségtérítés és egyéb rendszeres vagy eseti térítés</t>
  </si>
  <si>
    <t>jutalom, prémium és bármely más, teljesítményhez vagy egyéb feltételhez kötött kifizetés</t>
  </si>
  <si>
    <t>célfeladat, céljuttatás, célprémium, külön feladat elvégzéséért megállapított díjazás, valamint az ezekhez kapcsolódó valamennyi kifizetés</t>
  </si>
  <si>
    <t>szabadságmegváltás, illetve ki nem vett szabadsághoz kapcsolódó bármilyen pénzbeli kifizetés</t>
  </si>
  <si>
    <t>cafeteria és béren kívüli juttatások</t>
  </si>
  <si>
    <t>napidíjak, kiküldetési költségek és egyéb, belföldi vagy külföldi kiküldetéshez kapcsolódó térítések</t>
  </si>
  <si>
    <t>végkielégítés, felmentési időre járó díjazás vagy a tisztség megszűnésével összefüggő bármely egyéb kifizetés</t>
  </si>
  <si>
    <t>reprezentációs, kommunikációs, utazási, lakhatási vagy más költségtérítések és juttatások</t>
  </si>
  <si>
    <t>minden további olyan pénzbeli vagy természetbeni juttatás, amelyet az érintett személy a tisztségével összefüggésben az önkormányzattól, a közgyűléstől vagy annak hivatalától kapott</t>
  </si>
  <si>
    <t>jubileumi jutalom</t>
  </si>
  <si>
    <t xml:space="preserve">Komárom-Esztergom Megyei Önkormányzat </t>
  </si>
  <si>
    <t>minden további olyan pénzbeli vagy természetbeni juttatás, amelyet az érintett személy a tisztségével összefüggésben az önkormányzattól, a közgyűléstől kapott (csekély értekű ajándék, lakossági folyószámla költségtérités)</t>
  </si>
  <si>
    <t>Összesen</t>
  </si>
  <si>
    <t>Közgyűlés alelnöke (nem képviselő)</t>
  </si>
  <si>
    <t>telefon-, internet költségek (DOLOGI)</t>
  </si>
  <si>
    <t>gépjárműhasználati költségek (DOLOGI)</t>
  </si>
  <si>
    <r>
      <t xml:space="preserve"> Kifizetések </t>
    </r>
    <r>
      <rPr>
        <b/>
        <sz val="12"/>
        <color theme="1"/>
        <rFont val="Aptos Narrow"/>
        <family val="2"/>
        <charset val="238"/>
        <scheme val="minor"/>
      </rPr>
      <t xml:space="preserve">2021. év </t>
    </r>
  </si>
  <si>
    <t xml:space="preserve">Közgyűlés alelnöke </t>
  </si>
  <si>
    <t xml:space="preserve">Közgyűlés alelnöke (nem képviselő) </t>
  </si>
  <si>
    <r>
      <rPr>
        <b/>
        <sz val="12"/>
        <color theme="1"/>
        <rFont val="Aptos Narrow"/>
        <family val="2"/>
        <scheme val="minor"/>
      </rPr>
      <t>Steindl Balázs</t>
    </r>
    <r>
      <rPr>
        <b/>
        <sz val="11"/>
        <color theme="1"/>
        <rFont val="Aptos Narrow"/>
        <family val="2"/>
        <scheme val="minor"/>
      </rPr>
      <t xml:space="preserve">
 jogviszonya megszűnt 2022.06.15-i hatállyal</t>
    </r>
  </si>
  <si>
    <r>
      <t xml:space="preserve"> Kifizetések </t>
    </r>
    <r>
      <rPr>
        <b/>
        <sz val="12"/>
        <color theme="1"/>
        <rFont val="Aptos Narrow"/>
        <family val="2"/>
        <charset val="238"/>
        <scheme val="minor"/>
      </rPr>
      <t xml:space="preserve">2022. év </t>
    </r>
  </si>
  <si>
    <r>
      <t xml:space="preserve"> Kifizetések </t>
    </r>
    <r>
      <rPr>
        <b/>
        <sz val="12"/>
        <color theme="1"/>
        <rFont val="Aptos Narrow"/>
        <family val="2"/>
        <charset val="238"/>
        <scheme val="minor"/>
      </rPr>
      <t xml:space="preserve">2025. év </t>
    </r>
  </si>
  <si>
    <r>
      <t xml:space="preserve"> Kifizetések </t>
    </r>
    <r>
      <rPr>
        <b/>
        <sz val="12"/>
        <color theme="1"/>
        <rFont val="Aptos Narrow"/>
        <family val="2"/>
        <charset val="238"/>
        <scheme val="minor"/>
      </rPr>
      <t xml:space="preserve">2024. év </t>
    </r>
  </si>
  <si>
    <r>
      <t xml:space="preserve"> Kifizetések </t>
    </r>
    <r>
      <rPr>
        <b/>
        <sz val="12"/>
        <color theme="1"/>
        <rFont val="Aptos Narrow"/>
        <family val="2"/>
        <charset val="238"/>
        <scheme val="minor"/>
      </rPr>
      <t xml:space="preserve">2023. év </t>
    </r>
  </si>
  <si>
    <t>Közgyűlés alelnöke,
2024.10.02-től társadalmi megbízatású</t>
  </si>
  <si>
    <t>Társadalmi megbízatású alelnök, 2024.10.02-től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</si>
</sst>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2" fillId="0" borderId="1" xfId="0" applyNumberFormat="1" applyFont="1" applyBorder="1"/>
    <xf numFmtId="3" fontId="0" fillId="0" borderId="1" xfId="0" applyNumberFormat="1" applyBorder="1"/>
    <xf numFmtId="3" fontId="4" fillId="0" borderId="1" xfId="0" applyNumberFormat="1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Normál" xfId="0" builtinId="0"/>
    <cellStyle name="Normál 4" xfId="1" xr:uid="{CCB7DAD2-EF71-416D-BB45-67434D6603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0289D-1030-4A36-AA66-FE29078C964B}">
  <sheetPr>
    <pageSetUpPr fitToPage="1"/>
  </sheetPr>
  <dimension ref="A1:F18"/>
  <sheetViews>
    <sheetView workbookViewId="0">
      <selection activeCell="A14" sqref="A14"/>
    </sheetView>
  </sheetViews>
  <sheetFormatPr defaultRowHeight="14.4" x14ac:dyDescent="0.3"/>
  <cols>
    <col min="1" max="1" width="50.6640625" customWidth="1"/>
    <col min="2" max="2" width="17.5546875" customWidth="1"/>
    <col min="3" max="3" width="15.44140625" customWidth="1"/>
    <col min="4" max="4" width="19.109375" customWidth="1"/>
    <col min="5" max="5" width="18.88671875" customWidth="1"/>
    <col min="6" max="6" width="16.109375" customWidth="1"/>
  </cols>
  <sheetData>
    <row r="1" spans="1:6" ht="15.6" x14ac:dyDescent="0.3">
      <c r="A1" s="12" t="s">
        <v>20</v>
      </c>
      <c r="B1" s="12"/>
      <c r="C1" s="12"/>
      <c r="D1" s="12"/>
      <c r="E1" s="12"/>
      <c r="F1" s="12"/>
    </row>
    <row r="2" spans="1:6" ht="15.6" x14ac:dyDescent="0.3">
      <c r="A2" s="13" t="s">
        <v>26</v>
      </c>
      <c r="B2" s="13"/>
      <c r="C2" s="13"/>
      <c r="D2" s="13"/>
      <c r="E2" s="13"/>
      <c r="F2" s="13"/>
    </row>
    <row r="4" spans="1:6" ht="31.2" x14ac:dyDescent="0.3">
      <c r="A4" s="2"/>
      <c r="B4" s="4" t="s">
        <v>0</v>
      </c>
      <c r="C4" s="4" t="s">
        <v>1</v>
      </c>
      <c r="D4" s="4" t="s">
        <v>23</v>
      </c>
      <c r="E4" s="4" t="s">
        <v>1</v>
      </c>
      <c r="F4" s="14" t="s">
        <v>22</v>
      </c>
    </row>
    <row r="5" spans="1:6" ht="15.6" x14ac:dyDescent="0.3">
      <c r="A5" s="15" t="s">
        <v>3</v>
      </c>
      <c r="B5" s="6" t="s">
        <v>4</v>
      </c>
      <c r="C5" s="6" t="s">
        <v>5</v>
      </c>
      <c r="D5" s="6" t="s">
        <v>6</v>
      </c>
      <c r="E5" s="15" t="s">
        <v>8</v>
      </c>
      <c r="F5" s="14"/>
    </row>
    <row r="6" spans="1:6" ht="15.6" x14ac:dyDescent="0.3">
      <c r="A6" s="1" t="s">
        <v>9</v>
      </c>
      <c r="B6" s="7">
        <v>10769436</v>
      </c>
      <c r="C6" s="7">
        <v>7538604</v>
      </c>
      <c r="D6" s="7">
        <v>7538604</v>
      </c>
      <c r="E6" s="7">
        <v>7538604</v>
      </c>
      <c r="F6" s="9">
        <f>SUM(B6:E6)</f>
        <v>33385248</v>
      </c>
    </row>
    <row r="7" spans="1:6" ht="15.6" x14ac:dyDescent="0.3">
      <c r="A7" s="1" t="s">
        <v>10</v>
      </c>
      <c r="B7" s="7">
        <v>1615416</v>
      </c>
      <c r="C7" s="7">
        <v>1130796</v>
      </c>
      <c r="D7" s="7">
        <v>1130796</v>
      </c>
      <c r="E7" s="7">
        <v>1130796</v>
      </c>
      <c r="F7" s="9">
        <f t="shared" ref="F7:F18" si="0">SUM(B7:E7)</f>
        <v>5007804</v>
      </c>
    </row>
    <row r="8" spans="1:6" ht="31.2" x14ac:dyDescent="0.3">
      <c r="A8" s="1" t="s">
        <v>11</v>
      </c>
      <c r="B8" s="7">
        <v>0</v>
      </c>
      <c r="C8" s="7">
        <v>0</v>
      </c>
      <c r="D8" s="7">
        <v>0</v>
      </c>
      <c r="E8" s="7">
        <v>0</v>
      </c>
      <c r="F8" s="9">
        <f t="shared" si="0"/>
        <v>0</v>
      </c>
    </row>
    <row r="9" spans="1:6" ht="46.8" x14ac:dyDescent="0.3">
      <c r="A9" s="1" t="s">
        <v>12</v>
      </c>
      <c r="B9" s="7">
        <v>0</v>
      </c>
      <c r="C9" s="7">
        <v>0</v>
      </c>
      <c r="D9" s="7">
        <v>0</v>
      </c>
      <c r="E9" s="7">
        <v>0</v>
      </c>
      <c r="F9" s="9">
        <f t="shared" si="0"/>
        <v>0</v>
      </c>
    </row>
    <row r="10" spans="1:6" ht="33.75" customHeight="1" x14ac:dyDescent="0.3">
      <c r="A10" s="1" t="s">
        <v>13</v>
      </c>
      <c r="B10" s="7">
        <v>0</v>
      </c>
      <c r="C10" s="7">
        <v>0</v>
      </c>
      <c r="D10" s="7">
        <v>0</v>
      </c>
      <c r="E10" s="7">
        <v>0</v>
      </c>
      <c r="F10" s="9">
        <f t="shared" si="0"/>
        <v>0</v>
      </c>
    </row>
    <row r="11" spans="1:6" ht="15.6" x14ac:dyDescent="0.3">
      <c r="A11" s="1" t="s">
        <v>14</v>
      </c>
      <c r="B11" s="7">
        <v>400000</v>
      </c>
      <c r="C11" s="7">
        <v>400000</v>
      </c>
      <c r="D11" s="7">
        <v>400000</v>
      </c>
      <c r="E11" s="7">
        <v>400000</v>
      </c>
      <c r="F11" s="9">
        <f t="shared" si="0"/>
        <v>1600000</v>
      </c>
    </row>
    <row r="12" spans="1:6" ht="15.6" x14ac:dyDescent="0.3">
      <c r="A12" s="1" t="s">
        <v>19</v>
      </c>
      <c r="B12" s="7">
        <v>0</v>
      </c>
      <c r="C12" s="7">
        <v>0</v>
      </c>
      <c r="D12" s="7">
        <v>3141085</v>
      </c>
      <c r="E12" s="7">
        <v>0</v>
      </c>
      <c r="F12" s="9">
        <f t="shared" si="0"/>
        <v>3141085</v>
      </c>
    </row>
    <row r="13" spans="1:6" ht="30" customHeight="1" x14ac:dyDescent="0.3">
      <c r="A13" s="1" t="s">
        <v>17</v>
      </c>
      <c r="B13" s="7">
        <v>0</v>
      </c>
      <c r="C13" s="7">
        <v>0</v>
      </c>
      <c r="D13" s="7">
        <v>0</v>
      </c>
      <c r="E13" s="7">
        <v>0</v>
      </c>
      <c r="F13" s="9">
        <f t="shared" si="0"/>
        <v>0</v>
      </c>
    </row>
    <row r="14" spans="1:6" ht="15.6" x14ac:dyDescent="0.3">
      <c r="A14" s="1" t="s">
        <v>24</v>
      </c>
      <c r="B14" s="7">
        <v>81526</v>
      </c>
      <c r="C14" s="7">
        <v>134142</v>
      </c>
      <c r="D14" s="7">
        <v>131923</v>
      </c>
      <c r="E14" s="7">
        <v>39433</v>
      </c>
      <c r="F14" s="9">
        <f t="shared" si="0"/>
        <v>387024</v>
      </c>
    </row>
    <row r="15" spans="1:6" ht="15.6" x14ac:dyDescent="0.3">
      <c r="A15" s="1" t="s">
        <v>25</v>
      </c>
      <c r="B15" s="7"/>
      <c r="C15" s="7"/>
      <c r="D15" s="7"/>
      <c r="E15" s="7"/>
      <c r="F15" s="9">
        <v>3898976</v>
      </c>
    </row>
    <row r="16" spans="1:6" ht="34.5" customHeight="1" x14ac:dyDescent="0.3">
      <c r="A16" s="1" t="s">
        <v>15</v>
      </c>
      <c r="B16" s="7">
        <v>0</v>
      </c>
      <c r="C16" s="7">
        <v>0</v>
      </c>
      <c r="D16" s="7">
        <v>0</v>
      </c>
      <c r="E16" s="7">
        <v>0</v>
      </c>
      <c r="F16" s="9">
        <f t="shared" si="0"/>
        <v>0</v>
      </c>
    </row>
    <row r="17" spans="1:6" ht="46.8" x14ac:dyDescent="0.3">
      <c r="A17" s="1" t="s">
        <v>16</v>
      </c>
      <c r="B17" s="7">
        <v>0</v>
      </c>
      <c r="C17" s="7">
        <v>0</v>
      </c>
      <c r="D17" s="7">
        <v>0</v>
      </c>
      <c r="E17" s="7">
        <v>0</v>
      </c>
      <c r="F17" s="9">
        <f t="shared" si="0"/>
        <v>0</v>
      </c>
    </row>
    <row r="18" spans="1:6" ht="62.4" x14ac:dyDescent="0.3">
      <c r="A18" s="1" t="s">
        <v>18</v>
      </c>
      <c r="B18" s="7">
        <v>0</v>
      </c>
      <c r="C18" s="7">
        <v>0</v>
      </c>
      <c r="D18" s="7">
        <v>0</v>
      </c>
      <c r="E18" s="7">
        <v>0</v>
      </c>
      <c r="F18" s="9">
        <f t="shared" si="0"/>
        <v>0</v>
      </c>
    </row>
  </sheetData>
  <mergeCells count="3">
    <mergeCell ref="F4:F5"/>
    <mergeCell ref="A1:F1"/>
    <mergeCell ref="A2:F2"/>
  </mergeCells>
  <pageMargins left="0.25" right="0.25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0E43-4A57-45F7-89E6-0F87DA370237}">
  <sheetPr>
    <pageSetUpPr fitToPage="1"/>
  </sheetPr>
  <dimension ref="A1:F17"/>
  <sheetViews>
    <sheetView topLeftCell="A10" workbookViewId="0">
      <selection activeCell="A14" sqref="A14"/>
    </sheetView>
  </sheetViews>
  <sheetFormatPr defaultRowHeight="14.4" x14ac:dyDescent="0.3"/>
  <cols>
    <col min="1" max="1" width="50.6640625" customWidth="1"/>
    <col min="2" max="2" width="17.5546875" customWidth="1"/>
    <col min="3" max="3" width="15.44140625" customWidth="1"/>
    <col min="4" max="4" width="19.109375" customWidth="1"/>
    <col min="5" max="5" width="22.44140625" customWidth="1"/>
    <col min="6" max="6" width="15.6640625" customWidth="1"/>
  </cols>
  <sheetData>
    <row r="1" spans="1:6" ht="15.6" x14ac:dyDescent="0.3">
      <c r="A1" s="12" t="s">
        <v>20</v>
      </c>
      <c r="B1" s="12"/>
      <c r="C1" s="12"/>
      <c r="D1" s="12"/>
      <c r="E1" s="12"/>
      <c r="F1" s="12"/>
    </row>
    <row r="2" spans="1:6" ht="15.6" x14ac:dyDescent="0.3">
      <c r="A2" s="13" t="s">
        <v>30</v>
      </c>
      <c r="B2" s="13"/>
      <c r="C2" s="13"/>
      <c r="D2" s="13"/>
      <c r="E2" s="13"/>
      <c r="F2" s="13"/>
    </row>
    <row r="4" spans="1:6" ht="31.2" x14ac:dyDescent="0.3">
      <c r="A4" s="2"/>
      <c r="B4" s="4" t="s">
        <v>0</v>
      </c>
      <c r="C4" s="4" t="s">
        <v>1</v>
      </c>
      <c r="D4" s="4" t="s">
        <v>28</v>
      </c>
      <c r="E4" s="4" t="s">
        <v>27</v>
      </c>
      <c r="F4" s="14" t="s">
        <v>22</v>
      </c>
    </row>
    <row r="5" spans="1:6" ht="44.4" x14ac:dyDescent="0.3">
      <c r="A5" s="3" t="s">
        <v>3</v>
      </c>
      <c r="B5" s="6" t="s">
        <v>4</v>
      </c>
      <c r="C5" s="6" t="s">
        <v>5</v>
      </c>
      <c r="D5" s="6" t="s">
        <v>6</v>
      </c>
      <c r="E5" s="16" t="s">
        <v>29</v>
      </c>
      <c r="F5" s="14"/>
    </row>
    <row r="6" spans="1:6" ht="15.6" x14ac:dyDescent="0.3">
      <c r="A6" s="1" t="s">
        <v>9</v>
      </c>
      <c r="B6" s="7">
        <v>14040000</v>
      </c>
      <c r="C6" s="7">
        <v>9828000</v>
      </c>
      <c r="D6" s="7">
        <v>9828000</v>
      </c>
      <c r="E6" s="7">
        <v>4504500</v>
      </c>
      <c r="F6" s="9">
        <f>SUM(B6:E6)</f>
        <v>38200500</v>
      </c>
    </row>
    <row r="7" spans="1:6" ht="15.6" x14ac:dyDescent="0.3">
      <c r="A7" s="1" t="s">
        <v>10</v>
      </c>
      <c r="B7" s="7">
        <v>2106000</v>
      </c>
      <c r="C7" s="7">
        <v>1474200</v>
      </c>
      <c r="D7" s="7">
        <v>1474200</v>
      </c>
      <c r="E7" s="7">
        <v>675675</v>
      </c>
      <c r="F7" s="9">
        <f t="shared" ref="F7:F17" si="0">SUM(B7:E7)</f>
        <v>5730075</v>
      </c>
    </row>
    <row r="8" spans="1:6" ht="31.2" x14ac:dyDescent="0.3">
      <c r="A8" s="1" t="s">
        <v>11</v>
      </c>
      <c r="B8" s="7">
        <v>0</v>
      </c>
      <c r="C8" s="7">
        <v>0</v>
      </c>
      <c r="D8" s="7">
        <v>0</v>
      </c>
      <c r="E8" s="7">
        <v>0</v>
      </c>
      <c r="F8" s="9">
        <f t="shared" si="0"/>
        <v>0</v>
      </c>
    </row>
    <row r="9" spans="1:6" ht="46.8" x14ac:dyDescent="0.3">
      <c r="A9" s="1" t="s">
        <v>12</v>
      </c>
      <c r="B9" s="7">
        <v>0</v>
      </c>
      <c r="C9" s="7">
        <v>0</v>
      </c>
      <c r="D9" s="7">
        <v>0</v>
      </c>
      <c r="E9" s="7">
        <v>0</v>
      </c>
      <c r="F9" s="9">
        <f t="shared" si="0"/>
        <v>0</v>
      </c>
    </row>
    <row r="10" spans="1:6" ht="33.75" customHeight="1" x14ac:dyDescent="0.3">
      <c r="A10" s="1" t="s">
        <v>13</v>
      </c>
      <c r="B10" s="7">
        <v>0</v>
      </c>
      <c r="C10" s="7">
        <v>0</v>
      </c>
      <c r="D10" s="7">
        <v>0</v>
      </c>
      <c r="E10" s="7">
        <v>0</v>
      </c>
      <c r="F10" s="9">
        <f t="shared" si="0"/>
        <v>0</v>
      </c>
    </row>
    <row r="11" spans="1:6" ht="15.6" x14ac:dyDescent="0.3">
      <c r="A11" s="1" t="s">
        <v>14</v>
      </c>
      <c r="B11" s="7">
        <v>400000</v>
      </c>
      <c r="C11" s="7">
        <v>400000</v>
      </c>
      <c r="D11" s="7">
        <v>400000</v>
      </c>
      <c r="E11" s="7">
        <f>181918</f>
        <v>181918</v>
      </c>
      <c r="F11" s="9">
        <f t="shared" si="0"/>
        <v>1381918</v>
      </c>
    </row>
    <row r="12" spans="1:6" ht="30" customHeight="1" x14ac:dyDescent="0.3">
      <c r="A12" s="1" t="s">
        <v>17</v>
      </c>
      <c r="B12" s="7">
        <v>0</v>
      </c>
      <c r="C12" s="7">
        <v>0</v>
      </c>
      <c r="D12" s="7">
        <v>0</v>
      </c>
      <c r="E12" s="7">
        <v>0</v>
      </c>
      <c r="F12" s="9">
        <f t="shared" si="0"/>
        <v>0</v>
      </c>
    </row>
    <row r="13" spans="1:6" ht="15.6" x14ac:dyDescent="0.3">
      <c r="A13" s="1" t="s">
        <v>24</v>
      </c>
      <c r="B13" s="7">
        <v>75397</v>
      </c>
      <c r="C13" s="7">
        <v>175620</v>
      </c>
      <c r="D13" s="7">
        <v>146964</v>
      </c>
      <c r="E13" s="7">
        <v>28101</v>
      </c>
      <c r="F13" s="9">
        <f t="shared" si="0"/>
        <v>426082</v>
      </c>
    </row>
    <row r="14" spans="1:6" ht="15.6" x14ac:dyDescent="0.3">
      <c r="A14" s="1" t="s">
        <v>25</v>
      </c>
      <c r="B14" s="7"/>
      <c r="C14" s="7"/>
      <c r="D14" s="7"/>
      <c r="E14" s="7"/>
      <c r="F14" s="9">
        <v>3797460</v>
      </c>
    </row>
    <row r="15" spans="1:6" ht="34.5" customHeight="1" x14ac:dyDescent="0.3">
      <c r="A15" s="1" t="s">
        <v>15</v>
      </c>
      <c r="B15" s="7">
        <v>0</v>
      </c>
      <c r="C15" s="7">
        <v>0</v>
      </c>
      <c r="D15" s="7">
        <v>0</v>
      </c>
      <c r="E15" s="7">
        <v>0</v>
      </c>
      <c r="F15" s="9">
        <f t="shared" si="0"/>
        <v>0</v>
      </c>
    </row>
    <row r="16" spans="1:6" ht="46.8" x14ac:dyDescent="0.3">
      <c r="A16" s="1" t="s">
        <v>16</v>
      </c>
      <c r="B16" s="7">
        <v>0</v>
      </c>
      <c r="C16" s="7">
        <v>0</v>
      </c>
      <c r="D16" s="7">
        <v>0</v>
      </c>
      <c r="E16" s="7">
        <v>0</v>
      </c>
      <c r="F16" s="9">
        <f t="shared" si="0"/>
        <v>0</v>
      </c>
    </row>
    <row r="17" spans="1:6" ht="62.4" x14ac:dyDescent="0.3">
      <c r="A17" s="1" t="s">
        <v>18</v>
      </c>
      <c r="B17" s="7">
        <v>0</v>
      </c>
      <c r="C17" s="7">
        <v>0</v>
      </c>
      <c r="D17" s="7">
        <v>0</v>
      </c>
      <c r="E17" s="7">
        <v>0</v>
      </c>
      <c r="F17" s="9">
        <f t="shared" si="0"/>
        <v>0</v>
      </c>
    </row>
  </sheetData>
  <mergeCells count="3">
    <mergeCell ref="F4:F5"/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FDCA-D33E-4C3B-98FE-59A6341341BB}">
  <sheetPr>
    <pageSetUpPr fitToPage="1"/>
  </sheetPr>
  <dimension ref="A1:E17"/>
  <sheetViews>
    <sheetView workbookViewId="0">
      <selection activeCell="D4" sqref="D4"/>
    </sheetView>
  </sheetViews>
  <sheetFormatPr defaultRowHeight="14.4" x14ac:dyDescent="0.3"/>
  <cols>
    <col min="1" max="1" width="50.6640625" customWidth="1"/>
    <col min="2" max="2" width="17.5546875" customWidth="1"/>
    <col min="3" max="3" width="15.44140625" customWidth="1"/>
    <col min="4" max="4" width="19.109375" customWidth="1"/>
    <col min="5" max="5" width="15.44140625" customWidth="1"/>
  </cols>
  <sheetData>
    <row r="1" spans="1:5" ht="15.6" x14ac:dyDescent="0.3">
      <c r="A1" s="12" t="s">
        <v>20</v>
      </c>
      <c r="B1" s="12"/>
      <c r="C1" s="12"/>
      <c r="D1" s="12"/>
      <c r="E1" s="12"/>
    </row>
    <row r="2" spans="1:5" ht="15.6" x14ac:dyDescent="0.3">
      <c r="A2" s="13" t="s">
        <v>33</v>
      </c>
      <c r="B2" s="13"/>
      <c r="C2" s="13"/>
      <c r="D2" s="13"/>
      <c r="E2" s="13"/>
    </row>
    <row r="4" spans="1:5" ht="31.2" x14ac:dyDescent="0.3">
      <c r="A4" s="2"/>
      <c r="B4" s="4" t="s">
        <v>0</v>
      </c>
      <c r="C4" s="4" t="s">
        <v>1</v>
      </c>
      <c r="D4" s="4" t="s">
        <v>23</v>
      </c>
      <c r="E4" s="14" t="s">
        <v>22</v>
      </c>
    </row>
    <row r="5" spans="1:5" ht="15.6" x14ac:dyDescent="0.3">
      <c r="A5" s="3" t="s">
        <v>3</v>
      </c>
      <c r="B5" s="6" t="s">
        <v>4</v>
      </c>
      <c r="C5" s="6" t="s">
        <v>5</v>
      </c>
      <c r="D5" s="6" t="s">
        <v>6</v>
      </c>
      <c r="E5" s="14"/>
    </row>
    <row r="6" spans="1:5" ht="15.6" x14ac:dyDescent="0.3">
      <c r="A6" s="1" t="s">
        <v>9</v>
      </c>
      <c r="B6" s="7">
        <v>14040000</v>
      </c>
      <c r="C6" s="7">
        <v>9828000</v>
      </c>
      <c r="D6" s="7">
        <v>8807651</v>
      </c>
      <c r="E6" s="9">
        <f>SUM(B6:D6)</f>
        <v>32675651</v>
      </c>
    </row>
    <row r="7" spans="1:5" ht="15.6" x14ac:dyDescent="0.3">
      <c r="A7" s="1" t="s">
        <v>10</v>
      </c>
      <c r="B7" s="7">
        <v>2106000</v>
      </c>
      <c r="C7" s="7">
        <v>1474200</v>
      </c>
      <c r="D7" s="7">
        <v>1474200</v>
      </c>
      <c r="E7" s="9">
        <f t="shared" ref="E7:E17" si="0">SUM(B7:D7)</f>
        <v>5054400</v>
      </c>
    </row>
    <row r="8" spans="1:5" ht="31.2" x14ac:dyDescent="0.3">
      <c r="A8" s="1" t="s">
        <v>11</v>
      </c>
      <c r="B8" s="7">
        <v>0</v>
      </c>
      <c r="C8" s="7">
        <v>0</v>
      </c>
      <c r="D8" s="7">
        <v>0</v>
      </c>
      <c r="E8" s="9">
        <f t="shared" si="0"/>
        <v>0</v>
      </c>
    </row>
    <row r="9" spans="1:5" ht="46.8" x14ac:dyDescent="0.3">
      <c r="A9" s="1" t="s">
        <v>12</v>
      </c>
      <c r="B9" s="7">
        <v>0</v>
      </c>
      <c r="C9" s="7">
        <v>0</v>
      </c>
      <c r="D9" s="7">
        <v>0</v>
      </c>
      <c r="E9" s="9">
        <f t="shared" si="0"/>
        <v>0</v>
      </c>
    </row>
    <row r="10" spans="1:5" ht="33.75" customHeight="1" x14ac:dyDescent="0.3">
      <c r="A10" s="1" t="s">
        <v>13</v>
      </c>
      <c r="B10" s="7">
        <v>0</v>
      </c>
      <c r="C10" s="7">
        <v>0</v>
      </c>
      <c r="D10" s="7">
        <v>0</v>
      </c>
      <c r="E10" s="9">
        <f t="shared" si="0"/>
        <v>0</v>
      </c>
    </row>
    <row r="11" spans="1:5" ht="15.6" x14ac:dyDescent="0.3">
      <c r="A11" s="1" t="s">
        <v>14</v>
      </c>
      <c r="B11" s="7">
        <v>400000</v>
      </c>
      <c r="C11" s="7">
        <v>400000</v>
      </c>
      <c r="D11" s="7">
        <v>400000</v>
      </c>
      <c r="E11" s="9">
        <f t="shared" si="0"/>
        <v>1200000</v>
      </c>
    </row>
    <row r="12" spans="1:5" ht="30" customHeight="1" x14ac:dyDescent="0.3">
      <c r="A12" s="1" t="s">
        <v>17</v>
      </c>
      <c r="B12" s="7">
        <v>0</v>
      </c>
      <c r="C12" s="7">
        <v>0</v>
      </c>
      <c r="D12" s="7">
        <v>0</v>
      </c>
      <c r="E12" s="9">
        <f t="shared" si="0"/>
        <v>0</v>
      </c>
    </row>
    <row r="13" spans="1:5" ht="15.6" x14ac:dyDescent="0.3">
      <c r="A13" s="1" t="s">
        <v>24</v>
      </c>
      <c r="B13" s="7">
        <v>85624</v>
      </c>
      <c r="C13" s="7">
        <v>189736</v>
      </c>
      <c r="D13" s="7">
        <v>185798</v>
      </c>
      <c r="E13" s="9">
        <f t="shared" si="0"/>
        <v>461158</v>
      </c>
    </row>
    <row r="14" spans="1:5" ht="15.6" x14ac:dyDescent="0.3">
      <c r="A14" s="1" t="s">
        <v>25</v>
      </c>
      <c r="B14" s="7"/>
      <c r="C14" s="7"/>
      <c r="D14" s="7"/>
      <c r="E14" s="9">
        <v>3207064</v>
      </c>
    </row>
    <row r="15" spans="1:5" ht="34.5" customHeight="1" x14ac:dyDescent="0.3">
      <c r="A15" s="1" t="s">
        <v>15</v>
      </c>
      <c r="B15" s="7">
        <v>0</v>
      </c>
      <c r="C15" s="7">
        <v>0</v>
      </c>
      <c r="D15" s="7">
        <v>0</v>
      </c>
      <c r="E15" s="9">
        <f t="shared" si="0"/>
        <v>0</v>
      </c>
    </row>
    <row r="16" spans="1:5" ht="46.8" x14ac:dyDescent="0.3">
      <c r="A16" s="1" t="s">
        <v>16</v>
      </c>
      <c r="B16" s="7">
        <v>0</v>
      </c>
      <c r="C16" s="7">
        <v>0</v>
      </c>
      <c r="D16" s="7">
        <v>0</v>
      </c>
      <c r="E16" s="9">
        <f t="shared" si="0"/>
        <v>0</v>
      </c>
    </row>
    <row r="17" spans="1:5" ht="62.4" x14ac:dyDescent="0.3">
      <c r="A17" s="1" t="s">
        <v>18</v>
      </c>
      <c r="B17" s="7">
        <v>0</v>
      </c>
      <c r="C17" s="7">
        <v>0</v>
      </c>
      <c r="D17" s="7">
        <v>0</v>
      </c>
      <c r="E17" s="9">
        <f t="shared" si="0"/>
        <v>0</v>
      </c>
    </row>
  </sheetData>
  <mergeCells count="3">
    <mergeCell ref="E4:E5"/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4CF22-B699-471A-9DAC-4F5F302D3A0A}">
  <sheetPr>
    <pageSetUpPr fitToPage="1"/>
  </sheetPr>
  <dimension ref="A1:F17"/>
  <sheetViews>
    <sheetView workbookViewId="0">
      <selection activeCell="I5" sqref="I5"/>
    </sheetView>
  </sheetViews>
  <sheetFormatPr defaultRowHeight="14.4" x14ac:dyDescent="0.3"/>
  <cols>
    <col min="1" max="1" width="50.6640625" customWidth="1"/>
    <col min="2" max="2" width="17.5546875" customWidth="1"/>
    <col min="3" max="3" width="15.44140625" customWidth="1"/>
    <col min="4" max="4" width="19.109375" customWidth="1"/>
    <col min="5" max="5" width="16.33203125" customWidth="1"/>
    <col min="6" max="6" width="15.109375" customWidth="1"/>
  </cols>
  <sheetData>
    <row r="1" spans="1:6" ht="15.6" x14ac:dyDescent="0.3">
      <c r="A1" s="12" t="s">
        <v>20</v>
      </c>
      <c r="B1" s="12"/>
      <c r="C1" s="12"/>
      <c r="D1" s="12"/>
      <c r="E1" s="12"/>
      <c r="F1" s="12"/>
    </row>
    <row r="2" spans="1:6" ht="15.6" x14ac:dyDescent="0.3">
      <c r="A2" s="13" t="s">
        <v>32</v>
      </c>
      <c r="B2" s="13"/>
      <c r="C2" s="13"/>
      <c r="D2" s="13"/>
      <c r="E2" s="13"/>
      <c r="F2" s="13"/>
    </row>
    <row r="4" spans="1:6" ht="62.4" x14ac:dyDescent="0.3">
      <c r="A4" s="2"/>
      <c r="B4" s="4" t="s">
        <v>0</v>
      </c>
      <c r="C4" s="4" t="s">
        <v>1</v>
      </c>
      <c r="D4" s="4" t="s">
        <v>34</v>
      </c>
      <c r="E4" s="4" t="s">
        <v>35</v>
      </c>
      <c r="F4" s="14" t="s">
        <v>22</v>
      </c>
    </row>
    <row r="5" spans="1:6" ht="31.2" x14ac:dyDescent="0.3">
      <c r="A5" s="3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14"/>
    </row>
    <row r="6" spans="1:6" ht="15.6" x14ac:dyDescent="0.3">
      <c r="A6" s="1" t="s">
        <v>9</v>
      </c>
      <c r="B6" s="7">
        <v>13991549</v>
      </c>
      <c r="C6" s="7">
        <v>10486636</v>
      </c>
      <c r="D6" s="7">
        <v>8586290</v>
      </c>
      <c r="E6" s="8">
        <v>1215290</v>
      </c>
      <c r="F6" s="9">
        <f>SUM(B6:E6)</f>
        <v>34279765</v>
      </c>
    </row>
    <row r="7" spans="1:6" ht="15.6" x14ac:dyDescent="0.3">
      <c r="A7" s="1" t="s">
        <v>10</v>
      </c>
      <c r="B7" s="7">
        <v>2098370</v>
      </c>
      <c r="C7" s="7">
        <v>1572634</v>
      </c>
      <c r="D7" s="7">
        <v>1287945</v>
      </c>
      <c r="E7" s="8">
        <v>182294</v>
      </c>
      <c r="F7" s="9">
        <f t="shared" ref="F7:F17" si="0">SUM(B7:E7)</f>
        <v>5141243</v>
      </c>
    </row>
    <row r="8" spans="1:6" ht="31.2" x14ac:dyDescent="0.3">
      <c r="A8" s="1" t="s">
        <v>11</v>
      </c>
      <c r="B8" s="7">
        <v>0</v>
      </c>
      <c r="C8" s="7">
        <v>0</v>
      </c>
      <c r="D8" s="7">
        <v>0</v>
      </c>
      <c r="E8" s="8">
        <v>0</v>
      </c>
      <c r="F8" s="9">
        <f t="shared" si="0"/>
        <v>0</v>
      </c>
    </row>
    <row r="9" spans="1:6" ht="46.8" x14ac:dyDescent="0.3">
      <c r="A9" s="1" t="s">
        <v>12</v>
      </c>
      <c r="B9" s="7">
        <v>0</v>
      </c>
      <c r="C9" s="7">
        <v>0</v>
      </c>
      <c r="D9" s="7">
        <v>0</v>
      </c>
      <c r="E9" s="8">
        <v>0</v>
      </c>
      <c r="F9" s="9">
        <f t="shared" si="0"/>
        <v>0</v>
      </c>
    </row>
    <row r="10" spans="1:6" ht="33.75" customHeight="1" x14ac:dyDescent="0.3">
      <c r="A10" s="1" t="s">
        <v>13</v>
      </c>
      <c r="B10" s="7">
        <v>0</v>
      </c>
      <c r="C10" s="7">
        <v>0</v>
      </c>
      <c r="D10" s="7">
        <v>150621</v>
      </c>
      <c r="E10" s="8">
        <v>0</v>
      </c>
      <c r="F10" s="9">
        <f t="shared" si="0"/>
        <v>150621</v>
      </c>
    </row>
    <row r="11" spans="1:6" ht="15.6" x14ac:dyDescent="0.3">
      <c r="A11" s="1" t="s">
        <v>14</v>
      </c>
      <c r="B11" s="7">
        <v>398907</v>
      </c>
      <c r="C11" s="7">
        <v>398907</v>
      </c>
      <c r="D11" s="7">
        <v>299454</v>
      </c>
      <c r="E11" s="8">
        <v>0</v>
      </c>
      <c r="F11" s="9">
        <f t="shared" si="0"/>
        <v>1097268</v>
      </c>
    </row>
    <row r="12" spans="1:6" ht="30" customHeight="1" x14ac:dyDescent="0.3">
      <c r="A12" s="1" t="s">
        <v>17</v>
      </c>
      <c r="B12" s="7">
        <v>0</v>
      </c>
      <c r="C12" s="7">
        <v>0</v>
      </c>
      <c r="D12" s="7">
        <v>0</v>
      </c>
      <c r="E12" s="8">
        <v>0</v>
      </c>
      <c r="F12" s="9">
        <f t="shared" si="0"/>
        <v>0</v>
      </c>
    </row>
    <row r="13" spans="1:6" ht="15.6" x14ac:dyDescent="0.3">
      <c r="A13" s="1" t="s">
        <v>24</v>
      </c>
      <c r="B13" s="7">
        <v>82797</v>
      </c>
      <c r="C13" s="7">
        <v>209452</v>
      </c>
      <c r="D13" s="7">
        <v>175739</v>
      </c>
      <c r="E13" s="8">
        <v>0</v>
      </c>
      <c r="F13" s="9">
        <f t="shared" si="0"/>
        <v>467988</v>
      </c>
    </row>
    <row r="14" spans="1:6" ht="15.6" x14ac:dyDescent="0.3">
      <c r="A14" s="1" t="s">
        <v>25</v>
      </c>
      <c r="B14" s="7"/>
      <c r="C14" s="7"/>
      <c r="D14" s="7"/>
      <c r="E14" s="8"/>
      <c r="F14" s="9">
        <v>4136632</v>
      </c>
    </row>
    <row r="15" spans="1:6" ht="34.5" customHeight="1" x14ac:dyDescent="0.3">
      <c r="A15" s="1" t="s">
        <v>15</v>
      </c>
      <c r="B15" s="7">
        <v>0</v>
      </c>
      <c r="C15" s="7">
        <v>0</v>
      </c>
      <c r="D15" s="7">
        <v>0</v>
      </c>
      <c r="E15" s="8">
        <v>51682</v>
      </c>
      <c r="F15" s="9">
        <f t="shared" si="0"/>
        <v>51682</v>
      </c>
    </row>
    <row r="16" spans="1:6" ht="46.8" x14ac:dyDescent="0.3">
      <c r="A16" s="1" t="s">
        <v>16</v>
      </c>
      <c r="B16" s="7">
        <v>0</v>
      </c>
      <c r="C16" s="7">
        <v>0</v>
      </c>
      <c r="D16" s="7">
        <v>0</v>
      </c>
      <c r="E16" s="8">
        <v>0</v>
      </c>
      <c r="F16" s="9">
        <f t="shared" si="0"/>
        <v>0</v>
      </c>
    </row>
    <row r="17" spans="1:6" ht="62.4" x14ac:dyDescent="0.3">
      <c r="A17" s="1" t="s">
        <v>18</v>
      </c>
      <c r="B17" s="7">
        <v>0</v>
      </c>
      <c r="C17" s="7">
        <v>0</v>
      </c>
      <c r="D17" s="7">
        <v>0</v>
      </c>
      <c r="E17" s="8">
        <v>0</v>
      </c>
      <c r="F17" s="9">
        <f t="shared" si="0"/>
        <v>0</v>
      </c>
    </row>
  </sheetData>
  <mergeCells count="3">
    <mergeCell ref="F4:F5"/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99E61-54DF-4031-9564-B2FB7B324EA9}">
  <sheetPr>
    <pageSetUpPr fitToPage="1"/>
  </sheetPr>
  <dimension ref="A1:F17"/>
  <sheetViews>
    <sheetView tabSelected="1" workbookViewId="0">
      <selection activeCell="A2" sqref="A2:F2"/>
    </sheetView>
  </sheetViews>
  <sheetFormatPr defaultRowHeight="14.4" x14ac:dyDescent="0.3"/>
  <cols>
    <col min="1" max="1" width="50.6640625" customWidth="1"/>
    <col min="2" max="2" width="17.5546875" customWidth="1"/>
    <col min="3" max="3" width="15.44140625" customWidth="1"/>
    <col min="4" max="4" width="19.109375" customWidth="1"/>
    <col min="5" max="5" width="16.5546875" customWidth="1"/>
    <col min="6" max="6" width="14.6640625" customWidth="1"/>
  </cols>
  <sheetData>
    <row r="1" spans="1:6" ht="15.6" x14ac:dyDescent="0.3">
      <c r="A1" s="12" t="s">
        <v>20</v>
      </c>
      <c r="B1" s="12"/>
      <c r="C1" s="12"/>
      <c r="D1" s="12"/>
      <c r="E1" s="12"/>
      <c r="F1" s="12"/>
    </row>
    <row r="2" spans="1:6" ht="15.6" x14ac:dyDescent="0.3">
      <c r="A2" s="13" t="s">
        <v>31</v>
      </c>
      <c r="B2" s="13"/>
      <c r="C2" s="13"/>
      <c r="D2" s="13"/>
      <c r="E2" s="13"/>
      <c r="F2" s="13"/>
    </row>
    <row r="4" spans="1:6" ht="46.8" x14ac:dyDescent="0.3">
      <c r="A4" s="2"/>
      <c r="B4" s="4" t="s">
        <v>0</v>
      </c>
      <c r="C4" s="4" t="s">
        <v>1</v>
      </c>
      <c r="D4" s="4" t="s">
        <v>2</v>
      </c>
      <c r="E4" s="4" t="s">
        <v>2</v>
      </c>
      <c r="F4" s="10" t="s">
        <v>22</v>
      </c>
    </row>
    <row r="5" spans="1:6" ht="31.2" x14ac:dyDescent="0.3">
      <c r="A5" s="3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11"/>
    </row>
    <row r="6" spans="1:6" ht="15.6" x14ac:dyDescent="0.3">
      <c r="A6" s="1" t="s">
        <v>9</v>
      </c>
      <c r="B6" s="7">
        <v>33663913</v>
      </c>
      <c r="C6" s="7">
        <v>22873661</v>
      </c>
      <c r="D6" s="7">
        <v>4914000</v>
      </c>
      <c r="E6" s="7">
        <v>4914000</v>
      </c>
      <c r="F6" s="9">
        <f>SUM(B6:E6)</f>
        <v>66365574</v>
      </c>
    </row>
    <row r="7" spans="1:6" ht="15.6" x14ac:dyDescent="0.3">
      <c r="A7" s="1" t="s">
        <v>10</v>
      </c>
      <c r="B7" s="7">
        <v>5049587</v>
      </c>
      <c r="C7" s="7">
        <v>3431049</v>
      </c>
      <c r="D7" s="7">
        <v>737100</v>
      </c>
      <c r="E7" s="7">
        <v>737100</v>
      </c>
      <c r="F7" s="9">
        <f t="shared" ref="F7:F17" si="0">SUM(B7:E7)</f>
        <v>9954836</v>
      </c>
    </row>
    <row r="8" spans="1:6" ht="31.2" x14ac:dyDescent="0.3">
      <c r="A8" s="1" t="s">
        <v>11</v>
      </c>
      <c r="B8" s="7">
        <v>0</v>
      </c>
      <c r="C8" s="7">
        <v>0</v>
      </c>
      <c r="D8" s="7">
        <v>0</v>
      </c>
      <c r="E8" s="8">
        <v>0</v>
      </c>
      <c r="F8" s="9">
        <f t="shared" si="0"/>
        <v>0</v>
      </c>
    </row>
    <row r="9" spans="1:6" ht="46.8" x14ac:dyDescent="0.3">
      <c r="A9" s="1" t="s">
        <v>12</v>
      </c>
      <c r="B9" s="7">
        <v>0</v>
      </c>
      <c r="C9" s="7">
        <v>0</v>
      </c>
      <c r="D9" s="7">
        <v>0</v>
      </c>
      <c r="E9" s="8">
        <v>0</v>
      </c>
      <c r="F9" s="9">
        <f t="shared" si="0"/>
        <v>0</v>
      </c>
    </row>
    <row r="10" spans="1:6" ht="33.75" customHeight="1" x14ac:dyDescent="0.3">
      <c r="A10" s="1" t="s">
        <v>13</v>
      </c>
      <c r="B10" s="7">
        <v>0</v>
      </c>
      <c r="C10" s="7">
        <v>0</v>
      </c>
      <c r="D10" s="7">
        <v>0</v>
      </c>
      <c r="E10" s="8">
        <v>0</v>
      </c>
      <c r="F10" s="9">
        <f t="shared" si="0"/>
        <v>0</v>
      </c>
    </row>
    <row r="11" spans="1:6" ht="15.6" x14ac:dyDescent="0.3">
      <c r="A11" s="1" t="s">
        <v>14</v>
      </c>
      <c r="B11" s="7">
        <v>400000</v>
      </c>
      <c r="C11" s="7">
        <v>400000</v>
      </c>
      <c r="D11" s="7"/>
      <c r="E11" s="8"/>
      <c r="F11" s="9">
        <f t="shared" si="0"/>
        <v>800000</v>
      </c>
    </row>
    <row r="12" spans="1:6" ht="30" customHeight="1" x14ac:dyDescent="0.3">
      <c r="A12" s="1" t="s">
        <v>17</v>
      </c>
      <c r="B12" s="7">
        <v>0</v>
      </c>
      <c r="C12" s="7">
        <v>0</v>
      </c>
      <c r="D12" s="7">
        <v>0</v>
      </c>
      <c r="E12" s="8">
        <v>0</v>
      </c>
      <c r="F12" s="9">
        <f t="shared" si="0"/>
        <v>0</v>
      </c>
    </row>
    <row r="13" spans="1:6" ht="15.6" x14ac:dyDescent="0.3">
      <c r="A13" s="1" t="s">
        <v>24</v>
      </c>
      <c r="B13" s="7">
        <v>64046</v>
      </c>
      <c r="C13" s="7">
        <v>153158</v>
      </c>
      <c r="D13" s="7">
        <v>136731</v>
      </c>
      <c r="E13" s="8"/>
      <c r="F13" s="9">
        <f t="shared" si="0"/>
        <v>353935</v>
      </c>
    </row>
    <row r="14" spans="1:6" ht="15.6" x14ac:dyDescent="0.3">
      <c r="A14" s="1" t="s">
        <v>25</v>
      </c>
      <c r="B14" s="7"/>
      <c r="C14" s="7"/>
      <c r="D14" s="7"/>
      <c r="E14" s="8"/>
      <c r="F14" s="9">
        <v>3450687</v>
      </c>
    </row>
    <row r="15" spans="1:6" ht="34.5" customHeight="1" x14ac:dyDescent="0.3">
      <c r="A15" s="1" t="s">
        <v>15</v>
      </c>
      <c r="B15" s="7">
        <v>0</v>
      </c>
      <c r="C15" s="7">
        <v>0</v>
      </c>
      <c r="D15" s="7">
        <v>0</v>
      </c>
      <c r="E15" s="8">
        <v>0</v>
      </c>
      <c r="F15" s="9">
        <f t="shared" si="0"/>
        <v>0</v>
      </c>
    </row>
    <row r="16" spans="1:6" ht="46.8" x14ac:dyDescent="0.3">
      <c r="A16" s="1" t="s">
        <v>16</v>
      </c>
      <c r="B16" s="7">
        <v>0</v>
      </c>
      <c r="C16" s="7">
        <v>0</v>
      </c>
      <c r="D16" s="7">
        <v>0</v>
      </c>
      <c r="E16" s="8">
        <v>0</v>
      </c>
      <c r="F16" s="9">
        <f t="shared" si="0"/>
        <v>0</v>
      </c>
    </row>
    <row r="17" spans="1:6" ht="78" x14ac:dyDescent="0.3">
      <c r="A17" s="1" t="s">
        <v>21</v>
      </c>
      <c r="B17" s="7">
        <v>101724</v>
      </c>
      <c r="C17" s="7">
        <v>103420</v>
      </c>
      <c r="D17" s="7">
        <f>87000</f>
        <v>87000</v>
      </c>
      <c r="E17" s="7">
        <v>87000</v>
      </c>
      <c r="F17" s="9">
        <f t="shared" si="0"/>
        <v>379144</v>
      </c>
    </row>
  </sheetData>
  <mergeCells count="3">
    <mergeCell ref="F4:F5"/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Anita</dc:creator>
  <cp:lastModifiedBy>user1</cp:lastModifiedBy>
  <cp:lastPrinted>2026-10-14T09:58:08Z</cp:lastPrinted>
  <dcterms:created xsi:type="dcterms:W3CDTF">2026-10-12T08:35:31Z</dcterms:created>
  <dcterms:modified xsi:type="dcterms:W3CDTF">2026-10-14T15:50:52Z</dcterms:modified>
</cp:coreProperties>
</file>