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idenfrostf\Desktop\"/>
    </mc:Choice>
  </mc:AlternateContent>
  <xr:revisionPtr revIDLastSave="0" documentId="13_ncr:1_{E91B2D0F-69B0-4787-AB19-B16271393F58}" xr6:coauthVersionLast="47" xr6:coauthVersionMax="47" xr10:uidLastSave="{00000000-0000-0000-0000-000000000000}"/>
  <bookViews>
    <workbookView xWindow="-110" yWindow="-110" windowWidth="19420" windowHeight="10300" xr2:uid="{14C871F1-2FF7-4C33-AEF3-179043D207A4}"/>
  </bookViews>
  <sheets>
    <sheet name="Sebességkorlátozás" sheetId="1" r:id="rId1"/>
  </sheets>
  <definedNames>
    <definedName name="_xlnm._FilterDatabase" localSheetId="0" hidden="1">Sebességkorlátozás!$A$1:$V$264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5" i="1" l="1"/>
  <c r="M264" i="1" l="1"/>
  <c r="M263" i="1" l="1"/>
  <c r="M262" i="1" l="1"/>
  <c r="M261" i="1"/>
  <c r="M260" i="1"/>
  <c r="M259" i="1"/>
  <c r="M192" i="1"/>
  <c r="M193" i="1"/>
  <c r="M247" i="1" l="1"/>
  <c r="M258" i="1" l="1"/>
  <c r="M256" i="1" l="1"/>
  <c r="M255" i="1"/>
  <c r="M254" i="1"/>
  <c r="M252" i="1" l="1"/>
  <c r="M238" i="1"/>
  <c r="M239" i="1"/>
  <c r="M98" i="1" l="1"/>
  <c r="M250" i="1"/>
  <c r="M15" i="1"/>
  <c r="M249" i="1"/>
  <c r="M179" i="1"/>
  <c r="M178" i="1"/>
  <c r="M248" i="1"/>
  <c r="M246" i="1"/>
  <c r="M245" i="1"/>
  <c r="M242" i="1"/>
  <c r="M244" i="1"/>
  <c r="M241" i="1"/>
  <c r="M240" i="1" l="1"/>
  <c r="M237" i="1" l="1"/>
  <c r="M236" i="1"/>
  <c r="M235" i="1"/>
  <c r="M234" i="1"/>
  <c r="M17" i="1"/>
  <c r="M7" i="1"/>
  <c r="M75" i="1"/>
  <c r="M231" i="1"/>
  <c r="M229" i="1"/>
  <c r="M230" i="1"/>
  <c r="M228" i="1"/>
  <c r="M227" i="1"/>
  <c r="M129" i="1" l="1"/>
  <c r="M127" i="1"/>
  <c r="M128" i="1"/>
  <c r="M124" i="1"/>
  <c r="M122" i="1"/>
  <c r="M123" i="1"/>
  <c r="M114" i="1"/>
  <c r="M109" i="1"/>
  <c r="M107" i="1"/>
  <c r="M106" i="1"/>
  <c r="M104" i="1"/>
  <c r="M103" i="1"/>
  <c r="M99" i="1"/>
  <c r="M221" i="1"/>
  <c r="M96" i="1"/>
  <c r="M223" i="1" l="1"/>
  <c r="M222" i="1"/>
  <c r="M141" i="1"/>
  <c r="M220" i="1"/>
  <c r="M219" i="1"/>
  <c r="M218" i="1"/>
  <c r="L206" i="1"/>
  <c r="M13" i="1"/>
  <c r="M9" i="1"/>
  <c r="M199" i="1" l="1"/>
  <c r="M198" i="1"/>
  <c r="M197" i="1"/>
  <c r="M196" i="1"/>
  <c r="M190" i="1" l="1"/>
  <c r="M187" i="1" l="1"/>
  <c r="M188" i="1"/>
  <c r="M185" i="1" l="1"/>
  <c r="M183" i="1"/>
  <c r="M180" i="1"/>
  <c r="M186" i="1"/>
  <c r="M184" i="1"/>
  <c r="M182" i="1"/>
  <c r="M181" i="1"/>
  <c r="M32" i="1" l="1"/>
  <c r="M79" i="1" l="1"/>
  <c r="M78" i="1"/>
  <c r="M80" i="1"/>
  <c r="M31" i="1"/>
  <c r="M144" i="1"/>
  <c r="M172" i="1" l="1"/>
  <c r="M173" i="1"/>
  <c r="M171" i="1" l="1"/>
  <c r="M251" i="1" l="1"/>
  <c r="M170" i="1" l="1"/>
  <c r="M105" i="1"/>
  <c r="M174" i="1"/>
  <c r="M175" i="1"/>
  <c r="M167" i="1" l="1"/>
  <c r="M166" i="1" l="1"/>
  <c r="M163" i="1" l="1"/>
  <c r="M164" i="1"/>
  <c r="M191" i="1" l="1"/>
  <c r="M115" i="1" l="1"/>
  <c r="M145" i="1" l="1"/>
  <c r="M160" i="1" l="1"/>
  <c r="M159" i="1" l="1"/>
  <c r="M8" i="1" l="1"/>
  <c r="M23" i="1"/>
  <c r="M71" i="1"/>
  <c r="M16" i="1" l="1"/>
  <c r="M36" i="1"/>
  <c r="M37" i="1"/>
  <c r="M232" i="1"/>
  <c r="M19" i="1"/>
  <c r="M18" i="1"/>
  <c r="M12" i="1"/>
  <c r="M11" i="1"/>
  <c r="M39" i="1"/>
  <c r="M44" i="1"/>
  <c r="M60" i="1"/>
  <c r="M10" i="1"/>
  <c r="M50" i="1"/>
  <c r="M54" i="1"/>
  <c r="M20" i="1"/>
  <c r="M57" i="1"/>
  <c r="M14" i="1"/>
  <c r="M100" i="1"/>
  <c r="M62" i="1"/>
  <c r="M63" i="1"/>
  <c r="M64" i="1"/>
  <c r="M66" i="1"/>
  <c r="M68" i="1"/>
  <c r="M69" i="1"/>
  <c r="M70" i="1"/>
  <c r="M29" i="1"/>
  <c r="M72" i="1"/>
  <c r="M21" i="1"/>
  <c r="M76" i="1"/>
  <c r="M77" i="1"/>
  <c r="M81" i="1"/>
  <c r="M89" i="1"/>
  <c r="M28" i="1"/>
  <c r="M134" i="1"/>
  <c r="M135" i="1"/>
  <c r="M4" i="1"/>
  <c r="M5" i="1"/>
  <c r="M108" i="1"/>
  <c r="M25" i="1"/>
  <c r="M24" i="1"/>
  <c r="M27" i="1"/>
  <c r="M26" i="1"/>
  <c r="M40" i="1"/>
  <c r="M41" i="1"/>
  <c r="M42" i="1"/>
  <c r="M46" i="1"/>
  <c r="M45" i="1"/>
  <c r="M59" i="1"/>
  <c r="M58" i="1"/>
  <c r="M51" i="1"/>
  <c r="M52" i="1"/>
  <c r="M53" i="1"/>
  <c r="M55" i="1"/>
  <c r="M56" i="1"/>
  <c r="M47" i="1"/>
  <c r="M48" i="1"/>
  <c r="M49" i="1"/>
  <c r="M65" i="1"/>
  <c r="M67" i="1"/>
  <c r="M161" i="1"/>
  <c r="M162" i="1"/>
  <c r="M73" i="1"/>
  <c r="M74" i="1"/>
  <c r="M34" i="1"/>
  <c r="M30" i="1"/>
  <c r="M88" i="1"/>
  <c r="M90" i="1"/>
  <c r="M93" i="1"/>
  <c r="M86" i="1"/>
  <c r="M87" i="1"/>
  <c r="M84" i="1"/>
  <c r="M85" i="1"/>
  <c r="M83" i="1"/>
  <c r="M82" i="1"/>
  <c r="M113" i="1"/>
  <c r="M132" i="1"/>
  <c r="M112" i="1"/>
  <c r="M119" i="1"/>
  <c r="M118" i="1"/>
  <c r="M117" i="1"/>
  <c r="M131" i="1"/>
  <c r="M120" i="1"/>
  <c r="M194" i="1"/>
  <c r="M61" i="1"/>
  <c r="M38" i="1"/>
  <c r="M116" i="1"/>
  <c r="M138" i="1"/>
  <c r="M133" i="1"/>
  <c r="M137" i="1"/>
  <c r="M136" i="1"/>
  <c r="M139" i="1"/>
  <c r="M189" i="1"/>
  <c r="M143" i="1"/>
  <c r="M142" i="1"/>
  <c r="M154" i="1"/>
  <c r="M156" i="1"/>
  <c r="M43" i="1"/>
  <c r="M91" i="1"/>
  <c r="M92" i="1"/>
  <c r="M94" i="1"/>
  <c r="M97" i="1"/>
  <c r="M101" i="1"/>
  <c r="M111" i="1"/>
  <c r="M126" i="1"/>
  <c r="M140" i="1"/>
  <c r="M35" i="1"/>
  <c r="M146" i="1"/>
  <c r="M147" i="1"/>
  <c r="M148" i="1"/>
  <c r="M149" i="1"/>
  <c r="M151" i="1"/>
  <c r="M150" i="1"/>
  <c r="M152" i="1"/>
  <c r="M153" i="1"/>
  <c r="M155" i="1"/>
  <c r="M6" i="1"/>
  <c r="M158" i="1"/>
  <c r="M157" i="1"/>
  <c r="M33" i="1"/>
</calcChain>
</file>

<file path=xl/sharedStrings.xml><?xml version="1.0" encoding="utf-8"?>
<sst xmlns="http://schemas.openxmlformats.org/spreadsheetml/2006/main" count="2481" uniqueCount="833">
  <si>
    <t>Pályamesteri 
szakasz</t>
  </si>
  <si>
    <t>Sebességkorlátozás 
száma</t>
  </si>
  <si>
    <t>Sebességkorlátozás 
jellege</t>
  </si>
  <si>
    <t>Viszonylat</t>
  </si>
  <si>
    <t>Terhelési 
szakasz</t>
  </si>
  <si>
    <t>Vonalszám</t>
  </si>
  <si>
    <t>Sebességkorlátozás helye</t>
  </si>
  <si>
    <t>Objektum</t>
  </si>
  <si>
    <t>Sebességkorlátozás iránya</t>
  </si>
  <si>
    <t>Kezdőszelvény</t>
  </si>
  <si>
    <t>Végszelvény</t>
  </si>
  <si>
    <t>Hossz [m]</t>
  </si>
  <si>
    <t>Kezdőszelvény
régi</t>
  </si>
  <si>
    <t>Végszelvény
Régi</t>
  </si>
  <si>
    <t>Hossz [m]
régi</t>
  </si>
  <si>
    <t>Eredeti sebesség</t>
  </si>
  <si>
    <t>Korlátozott sebesség</t>
  </si>
  <si>
    <t>Oka</t>
  </si>
  <si>
    <t>Bevezetés dátuma</t>
  </si>
  <si>
    <t>Állapot</t>
  </si>
  <si>
    <t>Megjegyzés</t>
  </si>
  <si>
    <t>Dél-Pest</t>
  </si>
  <si>
    <t>52</t>
  </si>
  <si>
    <t>XX.ker. Vörösmarty u., Károly u. - Pacsírta u. között</t>
  </si>
  <si>
    <t>folyóvágány</t>
  </si>
  <si>
    <t>Hullámos sínkopás</t>
  </si>
  <si>
    <t>aktív</t>
  </si>
  <si>
    <t>3/52</t>
  </si>
  <si>
    <t>XX.ker. Határ úton az Ősz u. megálló előtt</t>
  </si>
  <si>
    <t>Gubacsi út</t>
  </si>
  <si>
    <t>Pályaállapot romlás</t>
  </si>
  <si>
    <t xml:space="preserve">XX. Határ úton, a Mártírok útja és Jókai M. utca között  </t>
  </si>
  <si>
    <t>28/37</t>
  </si>
  <si>
    <t>X.ker. Maglódi út, Büntetés végrehajtsi intézet gazdasági bejárat</t>
  </si>
  <si>
    <t>Kozma utca</t>
  </si>
  <si>
    <t>X.ker. Kozma u. - Izraelita temető között, Fűz utcánál</t>
  </si>
  <si>
    <t>Izraelita temető</t>
  </si>
  <si>
    <t>Városmajor</t>
  </si>
  <si>
    <t>XI. Érdi úton a Farkasréti tér vá. - Hegyalja út között</t>
  </si>
  <si>
    <t>Széll Kálmán tér</t>
  </si>
  <si>
    <t>Budafok</t>
  </si>
  <si>
    <t>XXII. Ady E. út (Rózsavölgy).</t>
  </si>
  <si>
    <t>Kamaraerdő</t>
  </si>
  <si>
    <t>XXII.ker. Budafok városház tér végállomás, K2730 kitérő</t>
  </si>
  <si>
    <t>kitérő</t>
  </si>
  <si>
    <t>Kitérő irány gyök felől</t>
  </si>
  <si>
    <t>XXII. ker. Rózsavölgy, Ady Endre úton</t>
  </si>
  <si>
    <t xml:space="preserve">Budafok </t>
  </si>
  <si>
    <t>XI.ker. Kelenvölgy-Kamaraerdő</t>
  </si>
  <si>
    <t>Észak-Pest</t>
  </si>
  <si>
    <t>állandó</t>
  </si>
  <si>
    <t>62/62A/69</t>
  </si>
  <si>
    <t xml:space="preserve">XV.ker. Széchenyi út Reketye út között </t>
  </si>
  <si>
    <t>Máv telep</t>
  </si>
  <si>
    <t>Mexikói út</t>
  </si>
  <si>
    <t>MÁV telep</t>
  </si>
  <si>
    <t xml:space="preserve">Közvágóhíd </t>
  </si>
  <si>
    <t>Tervezési sebesség kitűzése</t>
  </si>
  <si>
    <t>Jászai M. tér</t>
  </si>
  <si>
    <t>2/24</t>
  </si>
  <si>
    <t>4/6</t>
  </si>
  <si>
    <t>mindkét irány</t>
  </si>
  <si>
    <t>Blaha L. tér</t>
  </si>
  <si>
    <t>Határ út</t>
  </si>
  <si>
    <t>Előd utca felé</t>
  </si>
  <si>
    <t>XX.ker. Előd u. - Vörösmarty u –Török F.u. között</t>
  </si>
  <si>
    <t>XX.ker. Előd u. - Török F. u. között</t>
  </si>
  <si>
    <t>XX.ker. Székelyhíd u.</t>
  </si>
  <si>
    <t>XII.ker. Érdi út-Kiss F. tér között</t>
  </si>
  <si>
    <t xml:space="preserve">Kiss F. tér </t>
  </si>
  <si>
    <t>1/1A</t>
  </si>
  <si>
    <t>operatív</t>
  </si>
  <si>
    <t>3/62</t>
  </si>
  <si>
    <t>18</t>
  </si>
  <si>
    <t>3/28/62</t>
  </si>
  <si>
    <t>76</t>
  </si>
  <si>
    <t>Élessarok</t>
  </si>
  <si>
    <t>20</t>
  </si>
  <si>
    <t>56/59/61</t>
  </si>
  <si>
    <t>21</t>
  </si>
  <si>
    <t>kocsiszín</t>
  </si>
  <si>
    <t>35</t>
  </si>
  <si>
    <t>0</t>
  </si>
  <si>
    <t>IX. ker. Száva ksz. 1-es udvar 14-os kitérő</t>
  </si>
  <si>
    <t>csúcsmenet</t>
  </si>
  <si>
    <t>Elhasználódott kitérő</t>
  </si>
  <si>
    <t>78</t>
  </si>
  <si>
    <t>31</t>
  </si>
  <si>
    <t>Zsókavár u. vá.</t>
  </si>
  <si>
    <t>12/14</t>
  </si>
  <si>
    <t>30</t>
  </si>
  <si>
    <t>IV. kerület Angyalföld kocsiszín előtt, K3014 sz. angol kitérőn a csonka vágányon a K3017 sz. kitérő irányába haladni tilos!  letiltva)</t>
  </si>
  <si>
    <t>Egyenes irányok</t>
  </si>
  <si>
    <t>17/19/41</t>
  </si>
  <si>
    <t>32</t>
  </si>
  <si>
    <t>Bécsi út végállomás K3207 (23-as)</t>
  </si>
  <si>
    <t>Csúcs felöl minden irányba</t>
  </si>
  <si>
    <t>60</t>
  </si>
  <si>
    <t>16</t>
  </si>
  <si>
    <t xml:space="preserve">XX. ker. Jókai M. u. – Határ út </t>
  </si>
  <si>
    <t>41/47/56</t>
  </si>
  <si>
    <t>44</t>
  </si>
  <si>
    <t>27</t>
  </si>
  <si>
    <t>Fehérvári út 182. – Inga u. (252 – 251. fvo-k. között)</t>
  </si>
  <si>
    <t>Vaksüppedés</t>
  </si>
  <si>
    <t>15</t>
  </si>
  <si>
    <t>IX. ker. Határ út – Gubacsi út vá. K1522</t>
  </si>
  <si>
    <t>csúcsfelől kitérő irány</t>
  </si>
  <si>
    <t>17</t>
  </si>
  <si>
    <t>IX. ker. Könyves Kálmán krt. – Mester utca</t>
  </si>
  <si>
    <t>Könyves K. krt.</t>
  </si>
  <si>
    <t>Ferencz krt.</t>
  </si>
  <si>
    <t>Könyves K. krt. – Lenkei u. ksz.-i kiálló 31 sz. kitérő</t>
  </si>
  <si>
    <t>kitérő irány</t>
  </si>
  <si>
    <t>56</t>
  </si>
  <si>
    <t>34</t>
  </si>
  <si>
    <t>Kozma u.</t>
  </si>
  <si>
    <t>41/47B</t>
  </si>
  <si>
    <t>48</t>
  </si>
  <si>
    <t>28</t>
  </si>
  <si>
    <t>Ady Endre út - Mikes utcánál. (55fvo-57fvo között)</t>
  </si>
  <si>
    <t>Töltés műszaki állapotromlása</t>
  </si>
  <si>
    <t>IX. ker. Határ út- Balassa köz a 36-os és a 34-es fvo-k között</t>
  </si>
  <si>
    <t>79</t>
  </si>
  <si>
    <t>IX. ker. Határ út- Köteles utca</t>
  </si>
  <si>
    <t>57</t>
  </si>
  <si>
    <t>IV. István út – Lőrinc u.</t>
  </si>
  <si>
    <t>Káposztásmegyer</t>
  </si>
  <si>
    <t>Erős sínoldalkopás</t>
  </si>
  <si>
    <t>23</t>
  </si>
  <si>
    <t>14</t>
  </si>
  <si>
    <t>Petőfi téri kontraív (200-206. fvo. között)</t>
  </si>
  <si>
    <t>Fokozott hőkivetődés</t>
  </si>
  <si>
    <t>00</t>
  </si>
  <si>
    <t>56/56A/59B/61</t>
  </si>
  <si>
    <t>65</t>
  </si>
  <si>
    <t>17/41/47/56/61</t>
  </si>
  <si>
    <t xml:space="preserve">Móricz Zs. krt. – Fehérvári út K2702 kitérő </t>
  </si>
  <si>
    <t>visszafogás csúcssal szembe</t>
  </si>
  <si>
    <t>33</t>
  </si>
  <si>
    <t>XIX. ker. Üllői út – Áram utca  K3306</t>
  </si>
  <si>
    <t>Csúcs felől egyenes irány</t>
  </si>
  <si>
    <t>Csúcs felől kitérő irány</t>
  </si>
  <si>
    <t>17/61</t>
  </si>
  <si>
    <t>24</t>
  </si>
  <si>
    <t>9</t>
  </si>
  <si>
    <t>36</t>
  </si>
  <si>
    <t xml:space="preserve">Festetics u. vá. kettős vágánykapcsolat </t>
  </si>
  <si>
    <t>Hűvösvölgy</t>
  </si>
  <si>
    <t>02</t>
  </si>
  <si>
    <t>A3005 átszelés  Angyalföld kocsiszín bejárati átszelés</t>
  </si>
  <si>
    <t>Népszínház utca</t>
  </si>
  <si>
    <t>28/28A/37/37A/62</t>
  </si>
  <si>
    <t>19/49</t>
  </si>
  <si>
    <t>73</t>
  </si>
  <si>
    <t>26</t>
  </si>
  <si>
    <t xml:space="preserve">gyökfelöl </t>
  </si>
  <si>
    <t>lezárás</t>
  </si>
  <si>
    <t>56/61</t>
  </si>
  <si>
    <t>Nyár u. - Munkásotthon u. között</t>
  </si>
  <si>
    <t>56/56A</t>
  </si>
  <si>
    <t>51</t>
  </si>
  <si>
    <t>25</t>
  </si>
  <si>
    <t>I. krt. Krisztina krt. (Tabán) 37 – 41-es fvo között</t>
  </si>
  <si>
    <t>46</t>
  </si>
  <si>
    <t>Bécsi út</t>
  </si>
  <si>
    <t xml:space="preserve"> -</t>
  </si>
  <si>
    <t>Megszűnt összekötés</t>
  </si>
  <si>
    <t xml:space="preserve">XIX. Üllői úton </t>
  </si>
  <si>
    <t>XIX. A villanytelep mh.</t>
  </si>
  <si>
    <t>mellék irány</t>
  </si>
  <si>
    <t>Hurok vágány</t>
  </si>
  <si>
    <t>93</t>
  </si>
  <si>
    <t>ideiglenes</t>
  </si>
  <si>
    <t>89</t>
  </si>
  <si>
    <t xml:space="preserve">Fóti úti aluljáró előtti kontraív </t>
  </si>
  <si>
    <t>Vasutastelep u.</t>
  </si>
  <si>
    <t xml:space="preserve">Vasutastelep u. </t>
  </si>
  <si>
    <t>19</t>
  </si>
  <si>
    <t>Hungária kocsiszínbe vezető ívek (Salgótarjáni út)</t>
  </si>
  <si>
    <t>Hungária kocsiszínbe vezető ívek (Sport u.)</t>
  </si>
  <si>
    <t>Hungária krt. – Salgótarjáni út – Kőbányai út között</t>
  </si>
  <si>
    <t>12-001</t>
  </si>
  <si>
    <t>VIII.ker. Teleki tér - Blaha L. tér</t>
  </si>
  <si>
    <t>Orczy tér</t>
  </si>
  <si>
    <t>12-002</t>
  </si>
  <si>
    <t>XIII.ker. Margit híd szigeti bejáró</t>
  </si>
  <si>
    <t>12-306</t>
  </si>
  <si>
    <t>II. Völgy utca 31-43</t>
  </si>
  <si>
    <t>10</t>
  </si>
  <si>
    <t>X. ker. Sírkert u. Maglódi út torkolat</t>
  </si>
  <si>
    <t>15-208</t>
  </si>
  <si>
    <t>XX. ker. Török F. u., Előd u. - Székelyhíd u. között</t>
  </si>
  <si>
    <t>42/2011. sz határozat</t>
  </si>
  <si>
    <t>15-209</t>
  </si>
  <si>
    <t>15-210</t>
  </si>
  <si>
    <t>15-402</t>
  </si>
  <si>
    <t>XXII. Ker. Ady E. út, Hasadék u. - Pék u. között</t>
  </si>
  <si>
    <t>Támfal állapotromlása</t>
  </si>
  <si>
    <t>160606/2</t>
  </si>
  <si>
    <t>IX. ker. Száva ksz. 1-es udvar 15-es kitérő</t>
  </si>
  <si>
    <t>160623/2</t>
  </si>
  <si>
    <t>62/69</t>
  </si>
  <si>
    <t>81</t>
  </si>
  <si>
    <t xml:space="preserve">MÁV telep (kis és nagy hurok) K3114 kitérő végétől kis hurok </t>
  </si>
  <si>
    <t>160623/3</t>
  </si>
  <si>
    <t xml:space="preserve">MÁV telep (kis és nagy hurok) K3116 kitérő végétől, nagy hurok </t>
  </si>
  <si>
    <t>160623/7</t>
  </si>
  <si>
    <t>77</t>
  </si>
  <si>
    <t>IX. ker. Ecseri út – Epreserdő utcai útátjáró után az ívben a fedező jelző és a 113-as fvo között</t>
  </si>
  <si>
    <t>160722/1</t>
  </si>
  <si>
    <t xml:space="preserve">X. ker. Sírkert utcában a 476 és a 484-es fvo.-k között </t>
  </si>
  <si>
    <t>Kozma utca felé</t>
  </si>
  <si>
    <t xml:space="preserve">Döbrentei tér </t>
  </si>
  <si>
    <t>16-401</t>
  </si>
  <si>
    <t>Budaőrsi út - Menta utca</t>
  </si>
  <si>
    <t>16-402</t>
  </si>
  <si>
    <t>16-406</t>
  </si>
  <si>
    <t>Pék utca – Tordai utca között</t>
  </si>
  <si>
    <t>A folyó alámosta a felépítményt</t>
  </si>
  <si>
    <t>170407/2</t>
  </si>
  <si>
    <t>IX. ker. Könyves Kálmán krt. – Mester utca K3511</t>
  </si>
  <si>
    <t>gyökfelől kitérő irány</t>
  </si>
  <si>
    <t>170605/2</t>
  </si>
  <si>
    <t>Száva ksz. II-es aknás vágány előtti ív</t>
  </si>
  <si>
    <t>ksz.</t>
  </si>
  <si>
    <t>Sínvályú elhasználódása</t>
  </si>
  <si>
    <t>17-109</t>
  </si>
  <si>
    <t>Salgótarjáni út, Asztalos S. u. híd</t>
  </si>
  <si>
    <t>17-110</t>
  </si>
  <si>
    <t>17-301</t>
  </si>
  <si>
    <t>17/59/61</t>
  </si>
  <si>
    <t>54</t>
  </si>
  <si>
    <t>Alkotás út Déli pu. felé elágazó kit. (K2411) K2407</t>
  </si>
  <si>
    <t>Keresztezési rész felhegesztése</t>
  </si>
  <si>
    <t>XIX. ker. Üllői út – Áram utca  K3305</t>
  </si>
  <si>
    <t>18-101</t>
  </si>
  <si>
    <t>3/69</t>
  </si>
  <si>
    <t>K3100 kitérő (gyök felöl egyenes irány)</t>
  </si>
  <si>
    <t>Kitérőben emelt sebesség engedélyezése</t>
  </si>
  <si>
    <t>18-205</t>
  </si>
  <si>
    <t>XX. Ker. Vörösmarty utcában a Ábrahám Géza utca - Előd utca között</t>
  </si>
  <si>
    <t>Pacsirtatelep</t>
  </si>
  <si>
    <t>18-206</t>
  </si>
  <si>
    <t xml:space="preserve">XX.ker. Török Flóris utca - Nagysándor J. u </t>
  </si>
  <si>
    <t>190428/1</t>
  </si>
  <si>
    <t xml:space="preserve">X. ker. Jászberényi út – Sörgyári ívek  </t>
  </si>
  <si>
    <t>Teleki tér</t>
  </si>
  <si>
    <t>28/37/62</t>
  </si>
  <si>
    <t>22</t>
  </si>
  <si>
    <t>19-105</t>
  </si>
  <si>
    <t>24/28/62</t>
  </si>
  <si>
    <t>92</t>
  </si>
  <si>
    <t>Orczy tér mh elött K3615</t>
  </si>
  <si>
    <t>Nagyvárad tér</t>
  </si>
  <si>
    <t>19-303</t>
  </si>
  <si>
    <t>Vőlgy u. 10</t>
  </si>
  <si>
    <t>PE-06/KTF/14530-11/2018 határozat</t>
  </si>
  <si>
    <t>22:00 - 06:00</t>
  </si>
  <si>
    <t>06:00 - 22:00</t>
  </si>
  <si>
    <t>19-304</t>
  </si>
  <si>
    <t>19-305</t>
  </si>
  <si>
    <t>Vőlgy u. 14</t>
  </si>
  <si>
    <t>19-306</t>
  </si>
  <si>
    <t>Vőlgy u. 11</t>
  </si>
  <si>
    <t>20-302</t>
  </si>
  <si>
    <t>III. ker. Bécsi út vá. K3211 (21-es számú kitérő)</t>
  </si>
  <si>
    <t>20-309</t>
  </si>
  <si>
    <t>Margit híd - Jászai M. tér K1016</t>
  </si>
  <si>
    <t>csúccsal szemben egyenes irány</t>
  </si>
  <si>
    <t>20-401</t>
  </si>
  <si>
    <t>Ady E. út; Tordai úti útátjáró (79-82 fvo.)</t>
  </si>
  <si>
    <t>21-101</t>
  </si>
  <si>
    <t>Teleki László tér K3605</t>
  </si>
  <si>
    <t>Csúccsal szemben egyenes irány</t>
  </si>
  <si>
    <t>21-102</t>
  </si>
  <si>
    <t>Fiumei út - Salgótarjáni út K3608</t>
  </si>
  <si>
    <t>21-103</t>
  </si>
  <si>
    <t>Orcy tér K3617</t>
  </si>
  <si>
    <t>21-105</t>
  </si>
  <si>
    <t>Hungária krt. - salgótarjáni út K2027</t>
  </si>
  <si>
    <t>Lehel utca - Róbert Károly krt. K3005</t>
  </si>
  <si>
    <t>21-201</t>
  </si>
  <si>
    <t>Népliget 1A vá. K2032</t>
  </si>
  <si>
    <t>21-202</t>
  </si>
  <si>
    <t>47/49</t>
  </si>
  <si>
    <t>58</t>
  </si>
  <si>
    <t>Móricz Zs. körtér K2604</t>
  </si>
  <si>
    <t>21-203</t>
  </si>
  <si>
    <t>17/41/47/48/56</t>
  </si>
  <si>
    <t>Fehérvári út - Hengermalom út K2710</t>
  </si>
  <si>
    <t>212A</t>
  </si>
  <si>
    <t>Kapcsolószerek és talplemezek korrodálódása</t>
  </si>
  <si>
    <t>21-303</t>
  </si>
  <si>
    <t>97</t>
  </si>
  <si>
    <t>Széll Kálmán tér K1010</t>
  </si>
  <si>
    <t>22-101</t>
  </si>
  <si>
    <t>Róbert Károly krt. - Lehel utca K2016</t>
  </si>
  <si>
    <t>22-201</t>
  </si>
  <si>
    <t>IX. ker. Határ út - Nyári Pál utca (87 - 84 fvo-k között)</t>
  </si>
  <si>
    <t>Nagykőrösi út</t>
  </si>
  <si>
    <t>22-202</t>
  </si>
  <si>
    <t>28/62</t>
  </si>
  <si>
    <t>83</t>
  </si>
  <si>
    <t>X. ker. kőbányai út - Horog utca MÁV felüljáró alatt</t>
  </si>
  <si>
    <t>22-203</t>
  </si>
  <si>
    <t>22-204</t>
  </si>
  <si>
    <t>22-205</t>
  </si>
  <si>
    <t>Liget tér - Kőbányai út K1814</t>
  </si>
  <si>
    <t>22-301</t>
  </si>
  <si>
    <t>19/59/59A/59B/61</t>
  </si>
  <si>
    <t>75</t>
  </si>
  <si>
    <t>Krisztina krt. - Maros utca K2405</t>
  </si>
  <si>
    <t>22-401</t>
  </si>
  <si>
    <t>59</t>
  </si>
  <si>
    <t>Soroksári út - Haller utca K1410</t>
  </si>
  <si>
    <t>22-402</t>
  </si>
  <si>
    <t>Fehérvári út - Budafok ksz. K2717</t>
  </si>
  <si>
    <t>22-403</t>
  </si>
  <si>
    <t>Fehérvári út - Budafok ksz. K2720</t>
  </si>
  <si>
    <t>Margit híd</t>
  </si>
  <si>
    <t>311B</t>
  </si>
  <si>
    <t>Jászai Mari tér</t>
  </si>
  <si>
    <t>Angyalföld</t>
  </si>
  <si>
    <t>Boráros tér</t>
  </si>
  <si>
    <t>Blaha Lujza tér</t>
  </si>
  <si>
    <t>Etele tér</t>
  </si>
  <si>
    <t>Déli pu.</t>
  </si>
  <si>
    <t>Szent Gellért tér</t>
  </si>
  <si>
    <t>IX. Határ út – Mártírok útja má.-tól 25 vm.</t>
  </si>
  <si>
    <t>Liget tér</t>
  </si>
  <si>
    <t>O190705</t>
  </si>
  <si>
    <t>XIX. ker. Határ út – Ferde utca K1507</t>
  </si>
  <si>
    <t>XIX. ker. Határ út – Ferde utca K1508</t>
  </si>
  <si>
    <t>O190805</t>
  </si>
  <si>
    <t>X. ker. Kőrösi Csoma Sándor út – Kápolna utca K1812</t>
  </si>
  <si>
    <t>O190806</t>
  </si>
  <si>
    <t>28/28A</t>
  </si>
  <si>
    <t>X. ker. Sírkert utcában a 476 és a 482-es fvo-k között</t>
  </si>
  <si>
    <t>O190806/2</t>
  </si>
  <si>
    <t>X. ker. Sírkert utcában a 477 és a 475-es fvo-k között</t>
  </si>
  <si>
    <t>O200819/1</t>
  </si>
  <si>
    <t>3/51</t>
  </si>
  <si>
    <t>91</t>
  </si>
  <si>
    <t>IX ker. Határ út – Gubacsi út  K1518</t>
  </si>
  <si>
    <t>csúcs felől</t>
  </si>
  <si>
    <t>O210531</t>
  </si>
  <si>
    <t>XIX. ker. Üllői út – Áram utca K3306</t>
  </si>
  <si>
    <t>Csúcsfelől egyenes irányba</t>
  </si>
  <si>
    <t>O220224</t>
  </si>
  <si>
    <t>IX. ker. Üllői út 197-199 Száva villamos ksz 10-es aknás vágány</t>
  </si>
  <si>
    <t>Fekszint és irányhiba</t>
  </si>
  <si>
    <t>Mindkét irány</t>
  </si>
  <si>
    <t>62-62A-69</t>
  </si>
  <si>
    <t>MÁV telep K1117 kitérő</t>
  </si>
  <si>
    <t>Kitérő irány</t>
  </si>
  <si>
    <t>Zaj és rezgéscsökkentés</t>
  </si>
  <si>
    <t>Népszinház utca</t>
  </si>
  <si>
    <t>3</t>
  </si>
  <si>
    <t>50</t>
  </si>
  <si>
    <t>41</t>
  </si>
  <si>
    <t>Márton Áron tér</t>
  </si>
  <si>
    <t>Goldmann Gy. Tér</t>
  </si>
  <si>
    <t>pályaállapot romlás</t>
  </si>
  <si>
    <t>6</t>
  </si>
  <si>
    <t>Móricz Zsigmond körtér</t>
  </si>
  <si>
    <t>Budafok elágazás</t>
  </si>
  <si>
    <t>1</t>
  </si>
  <si>
    <t>Népliget</t>
  </si>
  <si>
    <t>Ferenc krt.</t>
  </si>
  <si>
    <t>17-41-56-61</t>
  </si>
  <si>
    <t xml:space="preserve"> 4 - 6</t>
  </si>
  <si>
    <t>XIII. ker. Nyugati tér</t>
  </si>
  <si>
    <t>59-59A-59B</t>
  </si>
  <si>
    <t>45</t>
  </si>
  <si>
    <t>23-304</t>
  </si>
  <si>
    <t>Németvölgyi út - Zolyom lépcső</t>
  </si>
  <si>
    <t>23-303</t>
  </si>
  <si>
    <t>23-302</t>
  </si>
  <si>
    <t>Németvölgyi út - Nagysalló utca</t>
  </si>
  <si>
    <t>O210917</t>
  </si>
  <si>
    <t>csúcs és gyök felől kitérő irány</t>
  </si>
  <si>
    <t>2-2B-23</t>
  </si>
  <si>
    <t>23-203</t>
  </si>
  <si>
    <t>XVIII. Ker Üllői út - Szarvas Csárda tér K3310</t>
  </si>
  <si>
    <t>Gyök felől egyenes irány</t>
  </si>
  <si>
    <t>23-204</t>
  </si>
  <si>
    <t>XVIII. Ker Üllői út - Szarvas Csárda tér K3311</t>
  </si>
  <si>
    <t>Széchenyi rakpart 6.</t>
  </si>
  <si>
    <t>O230514</t>
  </si>
  <si>
    <t>Móricz Zs. krt - Fehérvári út K2704. sz-ú kitérőn.</t>
  </si>
  <si>
    <t>2B-52</t>
  </si>
  <si>
    <t>Bihari út – Horog u.A1811</t>
  </si>
  <si>
    <t>Bihari út – Horog u. A1812</t>
  </si>
  <si>
    <t>Hőkivetődés</t>
  </si>
  <si>
    <t>elhasználodott talpfák</t>
  </si>
  <si>
    <t>Erős panelsüllyedés</t>
  </si>
  <si>
    <t>17-61</t>
  </si>
  <si>
    <t xml:space="preserve">Tas vezér és Szüret utca mh. között 49-51 fvo. </t>
  </si>
  <si>
    <t>Szüret utca</t>
  </si>
  <si>
    <t>Kelenföld vá.</t>
  </si>
  <si>
    <t>O230718</t>
  </si>
  <si>
    <t>XI. ker. Villányi út – Budaörsi út K2410</t>
  </si>
  <si>
    <t>csúcs felől kitérő irányba</t>
  </si>
  <si>
    <t>56-61</t>
  </si>
  <si>
    <t>O220830</t>
  </si>
  <si>
    <t>vágány</t>
  </si>
  <si>
    <t>21-104</t>
  </si>
  <si>
    <t>Stadionok – Tábornok utca K2024</t>
  </si>
  <si>
    <t>Kitérő hiba</t>
  </si>
  <si>
    <t>17-19-41</t>
  </si>
  <si>
    <t>ksz</t>
  </si>
  <si>
    <t>II. ker. Versec sor 52 fvo. - 54 fvo között</t>
  </si>
  <si>
    <t>2B/51</t>
  </si>
  <si>
    <t>Ferenc krt</t>
  </si>
  <si>
    <t>IX. ker. Mester utca - Könyves Kálmán krt.</t>
  </si>
  <si>
    <t>17+32</t>
  </si>
  <si>
    <t>17+87</t>
  </si>
  <si>
    <t>17+95</t>
  </si>
  <si>
    <t>18+50</t>
  </si>
  <si>
    <t>56/56A/59/59B/61</t>
  </si>
  <si>
    <t>24-202</t>
  </si>
  <si>
    <t>2/2B/24/51</t>
  </si>
  <si>
    <t>Mester utca - Máriássy u. K3509</t>
  </si>
  <si>
    <t>24-201</t>
  </si>
  <si>
    <t>Kőbányai út 21. K1704</t>
  </si>
  <si>
    <t>24-204</t>
  </si>
  <si>
    <t>Lurdy-háziívek</t>
  </si>
  <si>
    <t>24-205</t>
  </si>
  <si>
    <t>28-37-37A</t>
  </si>
  <si>
    <t>Dreher A. út</t>
  </si>
  <si>
    <t>Támfal állapotromlása/Statikai vélemény alapján</t>
  </si>
  <si>
    <t>2/2B/23</t>
  </si>
  <si>
    <t xml:space="preserve">Béke tér vá. </t>
  </si>
  <si>
    <t>22-207</t>
  </si>
  <si>
    <t xml:space="preserve">XVIII ker. Üllői út-Kemény Zsigmond u. és a Mikszáth K. utca (152-153-as fvo-k között </t>
  </si>
  <si>
    <t xml:space="preserve">IX. ker. Határ út.-Nagykőrösi út 3-as vill. fő vonali delta jobb vágányban (186fvo-54A fvo között) </t>
  </si>
  <si>
    <t>O240801</t>
  </si>
  <si>
    <t>II. János Pál pápa tér</t>
  </si>
  <si>
    <t>O240801/2</t>
  </si>
  <si>
    <t>240801/3</t>
  </si>
  <si>
    <t>Szilágyi u. 12/14 elosztó komplexum: K3022-23, A3004</t>
  </si>
  <si>
    <t>állapot romlás</t>
  </si>
  <si>
    <t xml:space="preserve"> 12/14</t>
  </si>
  <si>
    <t>O240802/1</t>
  </si>
  <si>
    <t>Róbert Károly körúti közúti felüljáró</t>
  </si>
  <si>
    <t>O240810</t>
  </si>
  <si>
    <t>19/41/47/48/49</t>
  </si>
  <si>
    <t>Gellért tér K1102 váltó</t>
  </si>
  <si>
    <t>csúcsfelől mindkét irány</t>
  </si>
  <si>
    <t>állítómű elhasznélódás</t>
  </si>
  <si>
    <t>O240814</t>
  </si>
  <si>
    <t>irányhiba képződés</t>
  </si>
  <si>
    <t>O240910</t>
  </si>
  <si>
    <t>III. ker. Bécsi út (Reménység u. – Váradi u. között)</t>
  </si>
  <si>
    <t>Bécsi út vá. Felé</t>
  </si>
  <si>
    <t>Pacsirta telep</t>
  </si>
  <si>
    <t>Völgy utca, Ötvös utcai útátjáró 135-136 fvo-k között.</t>
  </si>
  <si>
    <t>O220704</t>
  </si>
  <si>
    <t>Németvölgyi út 17 – 15-ös fvo.-k között</t>
  </si>
  <si>
    <t>oldalirányúkivetődés</t>
  </si>
  <si>
    <t>17-204</t>
  </si>
  <si>
    <t>XX. Ker. Vörösmarty utca 93 elött</t>
  </si>
  <si>
    <t>18-404</t>
  </si>
  <si>
    <t>Soroksári út; Dandár utca - Borárostéri ívek</t>
  </si>
  <si>
    <t>17-205</t>
  </si>
  <si>
    <t>17-206</t>
  </si>
  <si>
    <t>IX. ker. Rákoczi híd a Soroksári út feletti hídrész</t>
  </si>
  <si>
    <t>Fehérvári út</t>
  </si>
  <si>
    <t>24-206</t>
  </si>
  <si>
    <t>24-207</t>
  </si>
  <si>
    <t>28-28A-37</t>
  </si>
  <si>
    <t>X. ker. Jászberényi út - Maglódi út ív</t>
  </si>
  <si>
    <t xml:space="preserve">XX. ker. Vörösmarty utca – Alsóteleki utca </t>
  </si>
  <si>
    <t>Pacsirtatelep vá.</t>
  </si>
  <si>
    <t>O241017</t>
  </si>
  <si>
    <t>Vízcsőtörés végleges helyreállítása</t>
  </si>
  <si>
    <t>24-308</t>
  </si>
  <si>
    <t>Szt. János korház mh. K2108</t>
  </si>
  <si>
    <t>24-309</t>
  </si>
  <si>
    <t>56A/59/59B/61</t>
  </si>
  <si>
    <t>Budagyöngye mh. mh. K2112</t>
  </si>
  <si>
    <t>24-310</t>
  </si>
  <si>
    <t>Margit híd budai hídfő K1013</t>
  </si>
  <si>
    <t>24-311</t>
  </si>
  <si>
    <t xml:space="preserve">  4/6/17</t>
  </si>
  <si>
    <t xml:space="preserve">  4/6</t>
  </si>
  <si>
    <t>József krt. - Mester utca K1024</t>
  </si>
  <si>
    <t>24-312</t>
  </si>
  <si>
    <t>17/56/56A/59/59A/59B/61</t>
  </si>
  <si>
    <t>Széll Kálmán tér K2101</t>
  </si>
  <si>
    <t>24-306</t>
  </si>
  <si>
    <t>17/59/59A/59B/61</t>
  </si>
  <si>
    <t>Alkotás utca - Nagyenyed utca K2409</t>
  </si>
  <si>
    <t>24-208</t>
  </si>
  <si>
    <t>23/24/28/28A/62</t>
  </si>
  <si>
    <t>Salgótarjáni u. - Fiumei út K3610</t>
  </si>
  <si>
    <t>O241106</t>
  </si>
  <si>
    <t>III. kerület, Bécsi út – Kiscelli utca</t>
  </si>
  <si>
    <t>O241106/2</t>
  </si>
  <si>
    <t xml:space="preserve">III. kerület, Bécsi út – Nagyszombat utca </t>
  </si>
  <si>
    <t>Kelenföld</t>
  </si>
  <si>
    <t>O241128</t>
  </si>
  <si>
    <t>II. ker. Bécsi út (Reménység u. - Váradi u. között)</t>
  </si>
  <si>
    <t>O250114</t>
  </si>
  <si>
    <t>Soroksári-Haller delta K1420 (utánjáró) váltó</t>
  </si>
  <si>
    <t>O250105</t>
  </si>
  <si>
    <t>60-as sz. kitérők</t>
  </si>
  <si>
    <t xml:space="preserve"> 1-es sz. kitérők</t>
  </si>
  <si>
    <t>3-as sz. kitérők</t>
  </si>
  <si>
    <t>4-es sz. kitérők</t>
  </si>
  <si>
    <t>kitérő álapot romlás</t>
  </si>
  <si>
    <t>25-201</t>
  </si>
  <si>
    <t>Béke tér</t>
  </si>
  <si>
    <t>X. ker. Fehér út - Támfal melleti ívekben.</t>
  </si>
  <si>
    <t>elhasználódott állítómű</t>
  </si>
  <si>
    <t>Etele út K2048 (budafoki kiálló utánjáró)</t>
  </si>
  <si>
    <t>Anygalföld ksz. 42. sz. kitérő</t>
  </si>
  <si>
    <t>kitérő állapotromlás</t>
  </si>
  <si>
    <t>O250327</t>
  </si>
  <si>
    <t>O250319</t>
  </si>
  <si>
    <t>Kitérőben emelt sebesség visszavonása</t>
  </si>
  <si>
    <t>O-20250430</t>
  </si>
  <si>
    <t>O-20250430/1</t>
  </si>
  <si>
    <t xml:space="preserve">Etele tér végállomás K2615 - K2612 kitérő </t>
  </si>
  <si>
    <t>átépített kitérő</t>
  </si>
  <si>
    <t>Korlátozás lemondás (inakítv 191021 és 191021/2), új elrendelés</t>
  </si>
  <si>
    <t xml:space="preserve">Kitérőben elrendelt (21-106) emelt sebesség visszavonása </t>
  </si>
  <si>
    <t>O-250718_1</t>
  </si>
  <si>
    <t>K3202 csúccsal szemben emelt sebesség elrendelés</t>
  </si>
  <si>
    <t>Frankel Leo</t>
  </si>
  <si>
    <t>Kitérőben emelt sebesség elrendelése</t>
  </si>
  <si>
    <t>O-250718_2</t>
  </si>
  <si>
    <t>19, 41, 56</t>
  </si>
  <si>
    <t>K2503 csúccsal szemben emelt sebesség elrendelése</t>
  </si>
  <si>
    <t>Krisztina krt.</t>
  </si>
  <si>
    <t>3, 69</t>
  </si>
  <si>
    <t>Mexikói út 3/69-es vá. kettős vágánykapcsolat K3101 kitérő (csillapított  visszacsapós HK váltó) Ezzel egy időben a kettős vágánykapcsolat bejárati váltója kiékelve, áramtalanítva lett a behaladás csak kitérő irányba engedélyezett.</t>
  </si>
  <si>
    <t>hosszú vonórúd törés</t>
  </si>
  <si>
    <t>K3101</t>
  </si>
  <si>
    <t>07.11 lemondva az 5 km/h és 15 kitűzésre került</t>
  </si>
  <si>
    <t>I-342220250909</t>
  </si>
  <si>
    <t>28-37-37A-37E-62</t>
  </si>
  <si>
    <t>K3406 - emelt sebesség csúccsal szemben</t>
  </si>
  <si>
    <t>Sörgyár</t>
  </si>
  <si>
    <t>Kitérőben emelt sebesség kitűzése</t>
  </si>
  <si>
    <t>I-209420250911</t>
  </si>
  <si>
    <t>K2035 - csúccsal szemben emelt sebesség elrendelése</t>
  </si>
  <si>
    <t>O-2551-20250918</t>
  </si>
  <si>
    <t>56, 56A</t>
  </si>
  <si>
    <t>K2501</t>
  </si>
  <si>
    <t>K2502</t>
  </si>
  <si>
    <t xml:space="preserve">gyök felől </t>
  </si>
  <si>
    <t>Krisztiona krt.</t>
  </si>
  <si>
    <t>O-1033-20250918</t>
  </si>
  <si>
    <t>Irinyi J. út</t>
  </si>
  <si>
    <t>Újbuda</t>
  </si>
  <si>
    <t xml:space="preserve">16,7
</t>
  </si>
  <si>
    <t>4, 6</t>
  </si>
  <si>
    <t>O-342220250923</t>
  </si>
  <si>
    <t>4,6,28,28A,37,37A,62</t>
  </si>
  <si>
    <t>O-267320250924</t>
  </si>
  <si>
    <t>K2610</t>
  </si>
  <si>
    <t>csúccsal szemben, kitérő irányban</t>
  </si>
  <si>
    <t>kocsiszíni menetek</t>
  </si>
  <si>
    <t>VIII. Hungária körút – Salgótarjáni utca: 1-es be és kiálló ív „H” jelű vágányok</t>
  </si>
  <si>
    <t>VIII. Hungária körút – Salgótarjáni utca: 1-es be és kiálló ív „I” jelű vágányok</t>
  </si>
  <si>
    <t>O-349320251005/2</t>
  </si>
  <si>
    <t>O-349320251005/1</t>
  </si>
  <si>
    <t>módosítás</t>
  </si>
  <si>
    <t xml:space="preserve">IV. Béke utca – Pozsonyi utca aluljáró </t>
  </si>
  <si>
    <t>Az alujáróban lévő keresztsodronyok magassága</t>
  </si>
  <si>
    <t>19, 41</t>
  </si>
  <si>
    <t>I. ker. Várkert rkp. – Fátyol u.</t>
  </si>
  <si>
    <t>Clark Ádám tér</t>
  </si>
  <si>
    <t>Vágánygeometriai torzulás, kedvezőtlen járműfutás</t>
  </si>
  <si>
    <t>XI. ker. Irinyi József u. – Budafoki út útátjáró</t>
  </si>
  <si>
    <t>Pálya állapot romlás</t>
  </si>
  <si>
    <t>O-230720251112</t>
  </si>
  <si>
    <t>O-103320251114</t>
  </si>
  <si>
    <t xml:space="preserve">XI. ker. Október huszonharmadika u. – Bercsényi utca </t>
  </si>
  <si>
    <t>1, 1A</t>
  </si>
  <si>
    <t>I-103320251130</t>
  </si>
  <si>
    <t>XI. ker. Goldmann György tér, K1025 kitérő</t>
  </si>
  <si>
    <t>csúccsal szemben, egyenes irányban</t>
  </si>
  <si>
    <t>I-274420251130</t>
  </si>
  <si>
    <t>17, 41, 47, 56</t>
  </si>
  <si>
    <t>XI. ker. Budafok kocsiszín, K2716 kitérő</t>
  </si>
  <si>
    <t>O-204620251211</t>
  </si>
  <si>
    <t>VIII. ker. Ciprus u.</t>
  </si>
  <si>
    <t>Mérethatárt meghaladó síktorzulás vízzsákos pályaszakaszon</t>
  </si>
  <si>
    <t>X. ker. Fehér út</t>
  </si>
  <si>
    <t>Gubacsi út / Határ út, Blaha Lujza tér, Kőbánya alsó vasútállomás</t>
  </si>
  <si>
    <t>3, 62, 62A</t>
  </si>
  <si>
    <t>Á-185520251213</t>
  </si>
  <si>
    <t>O-267320251215</t>
  </si>
  <si>
    <t>Bartók Béla út – Bocskai út útátjáró</t>
  </si>
  <si>
    <t>pálya állapot romlás</t>
  </si>
  <si>
    <t>I-348620251209</t>
  </si>
  <si>
    <t>X. ker. Kolozsvár utcában a 140 és a 132-es fvo-k között</t>
  </si>
  <si>
    <t xml:space="preserve">Népszínház utca </t>
  </si>
  <si>
    <t>MÁV támfal állapotromlás, statikus javaslat alapján</t>
  </si>
  <si>
    <t>módosítva: 2020.04.08</t>
  </si>
  <si>
    <t>O-103320200117</t>
  </si>
  <si>
    <t>VIII. ker. József krt. 7. K1019 kitérő</t>
  </si>
  <si>
    <t>Dél budai végállomások</t>
  </si>
  <si>
    <t xml:space="preserve">Az álfelfutós keresztezési részben a tűréshatárt meghaladó kikopás miatti állagmegóvás és a zajhatás mérséklése.  </t>
  </si>
  <si>
    <t>átszelés</t>
  </si>
  <si>
    <t>O-274420200406</t>
  </si>
  <si>
    <t>41/47</t>
  </si>
  <si>
    <t>A2706</t>
  </si>
  <si>
    <t>K2721 - K2122</t>
  </si>
  <si>
    <t xml:space="preserve">Pályaállapot romlás </t>
  </si>
  <si>
    <t>O-204620200609</t>
  </si>
  <si>
    <t>O-332720200605</t>
  </si>
  <si>
    <t>XIX ker. Határ út vá.</t>
  </si>
  <si>
    <t>csúcs felől mindként irány</t>
  </si>
  <si>
    <t>Elhasználódott félváltók</t>
  </si>
  <si>
    <t>L-349220200611</t>
  </si>
  <si>
    <t>24/24/37</t>
  </si>
  <si>
    <t xml:space="preserve">Fiumei út - Népszínház u. K3606 utánjáró váltó </t>
  </si>
  <si>
    <t>Csúccsal szemben (visszafogás letiltva)</t>
  </si>
  <si>
    <t>Csúcssínfül csavar törés</t>
  </si>
  <si>
    <t xml:space="preserve">Pályaállapot romlása  </t>
  </si>
  <si>
    <t xml:space="preserve">Hűvösvölgy vá.  </t>
  </si>
  <si>
    <t>hőkivetődés</t>
  </si>
  <si>
    <t>L-151520200711</t>
  </si>
  <si>
    <t>42/52</t>
  </si>
  <si>
    <t>IX. ker. Határ út 42/52-es vá. kettős vágánykapcsolat K1502-es visszacsapós váltó</t>
  </si>
  <si>
    <t>Csúcs felől kitérő irányba</t>
  </si>
  <si>
    <t>Az íves csúcssín deformálódása miatt nem fekszik be a tősínhez</t>
  </si>
  <si>
    <t>O-216520200716</t>
  </si>
  <si>
    <t xml:space="preserve">II. ker. Völgy utca </t>
  </si>
  <si>
    <t>O-303020200722</t>
  </si>
  <si>
    <t>Lehel út – Béke tér közúti kereszteződés</t>
  </si>
  <si>
    <t xml:space="preserve">Káposztásmegyer </t>
  </si>
  <si>
    <t>O200814</t>
  </si>
  <si>
    <t xml:space="preserve">IX ker. Epreserdő utca – Gyáli út a 169 és 170-es fvo-k között </t>
  </si>
  <si>
    <t>20-001</t>
  </si>
  <si>
    <t>Puskás Ferenc Stadion M –  512/A felsővezetéktartó oszlop (Hungária krt. – Tábornok utca)</t>
  </si>
  <si>
    <t>Bécsi út / Vörösvári út</t>
  </si>
  <si>
    <t>Combinó Supra NF12B típusú járművek bal oldali visszapillantó tükre a felsővezetéktartó oszlophoz (512/A) ér, amennyiben a K2022 sz. váltón kitérő irányból érkezik</t>
  </si>
  <si>
    <t>Villamos Forgalmi Főmérnökségbiztonsági ok</t>
  </si>
  <si>
    <t xml:space="preserve">Villamos Forgalmi Főmérnökségbiztonsági sebességkorlátozás </t>
  </si>
  <si>
    <t>Terebesi utca megállóhely megszűntetése miatt (673/SZE/2025.), Villamos Forgalmi Főmérnökségbiztonsági okból</t>
  </si>
  <si>
    <t>O-332720210111</t>
  </si>
  <si>
    <t>módosítás: 2021.01.11</t>
  </si>
  <si>
    <t>XVIII. ker. Üllői út – Haladás utcai útátjáró után a 187-186-os fvo-k között</t>
  </si>
  <si>
    <t>Pályaállapot romlása</t>
  </si>
  <si>
    <t>O210209</t>
  </si>
  <si>
    <t>O13-0905</t>
  </si>
  <si>
    <t>XIX. ker. Üllői út – Lajosmizsei MÁV vágányátszelés</t>
  </si>
  <si>
    <t>2/2M</t>
  </si>
  <si>
    <t>Boráros tér – K1407 váltó</t>
  </si>
  <si>
    <t>vízzsák képződés, fekszint állapot</t>
  </si>
  <si>
    <t>Zsíl utca - Boráros tér</t>
  </si>
  <si>
    <t>O-216620210419</t>
  </si>
  <si>
    <t xml:space="preserve">XII. ker. Szilágyi E. fasor 14 </t>
  </si>
  <si>
    <t xml:space="preserve">sínfej oldalkopás, nyomtáv és fekszint hibák </t>
  </si>
  <si>
    <t>IX. ker. Soroksári út – Haller u., delta, K1411 váltó</t>
  </si>
  <si>
    <t>Vágóhíd vá. Felé</t>
  </si>
  <si>
    <t xml:space="preserve">garanciális hiba, a váltó csúccsal szemben nem járható </t>
  </si>
  <si>
    <t>L-272720210507</t>
  </si>
  <si>
    <t>Újbuda központ, K2703 váltó</t>
  </si>
  <si>
    <t xml:space="preserve">CONTEC váltóalkatrész kopás, váltó csúccsal szemben nem járható </t>
  </si>
  <si>
    <t>Panel süllyedés, pálya állapot romlása.</t>
  </si>
  <si>
    <t>Jászai Mari tér vá. előtt lévő szükségmegállóhellyel szemben</t>
  </si>
  <si>
    <t>Közvágóhíd</t>
  </si>
  <si>
    <t>O210610</t>
  </si>
  <si>
    <t>XIX. ker. Üllői út – Villanytelep utca</t>
  </si>
  <si>
    <t>O-216620210712</t>
  </si>
  <si>
    <t>XII. kerület Nagyajtai utcai megállóhelyben</t>
  </si>
  <si>
    <t>kapcsolószerek elkorrodálva, talplemezek elkorrodálva, elsárosodott ágyazat, sínfejben magassági kopás</t>
  </si>
  <si>
    <t>Petőfi tér</t>
  </si>
  <si>
    <t>elhasználódott vágány</t>
  </si>
  <si>
    <t>O-142320210308/1</t>
  </si>
  <si>
    <t>O-142320210308/2</t>
  </si>
  <si>
    <t>L-142320210427</t>
  </si>
  <si>
    <t>O-142320210604/2</t>
  </si>
  <si>
    <t>O-142320210629</t>
  </si>
  <si>
    <t>I-345620251215/1</t>
  </si>
  <si>
    <t>I-345620251215/2</t>
  </si>
  <si>
    <t>I-345620251215/3</t>
  </si>
  <si>
    <t>X. ker. Maglódi út – Kada utca, K3430 kitérő</t>
  </si>
  <si>
    <t>X. ker. Maglódi út – Kada utca, K3431 kitérő</t>
  </si>
  <si>
    <t>X. ker. Maglódi út – Kada utca, A 3413 átszelés</t>
  </si>
  <si>
    <t>I-204620251223</t>
  </si>
  <si>
    <t>VIII. ker. Könyves Kálmán krt. - Vajda Péter utca</t>
  </si>
  <si>
    <t>O-216520260106</t>
  </si>
  <si>
    <t>II. ker. Völgy u. – Vadaskerti u.</t>
  </si>
  <si>
    <t>átmenettörés</t>
  </si>
  <si>
    <t>I-178320260108</t>
  </si>
  <si>
    <t>I-178320260108/2</t>
  </si>
  <si>
    <t>I-178320260108/3</t>
  </si>
  <si>
    <t>28/28A/62</t>
  </si>
  <si>
    <t>síktorzulás</t>
  </si>
  <si>
    <t>X. ker. Kőbányai út - Posta mellett (11-9 fvo. között)</t>
  </si>
  <si>
    <t>X. ker. Kőbányai út - Gép utca (95-96 fvo. között)</t>
  </si>
  <si>
    <t>X. ker. Kőbányai út - Posta mellett (5-6 fvo. között)</t>
  </si>
  <si>
    <t>Pesterzsébet, Pacsirtatelep</t>
  </si>
  <si>
    <t>Villamos Forgalmi Főmérnökség biztonsági ok</t>
  </si>
  <si>
    <t>módosítva: O-267320260115</t>
  </si>
  <si>
    <t>O-274420260128</t>
  </si>
  <si>
    <t>pálya állapot romlás, vízzsák kialakulás</t>
  </si>
  <si>
    <t>O-274420260128/2</t>
  </si>
  <si>
    <t>O-274420260129</t>
  </si>
  <si>
    <t>váltó állapot romlás</t>
  </si>
  <si>
    <t>XI. ker. Fehérvári út-Kondorosi út 246 fvo</t>
  </si>
  <si>
    <t>XI. ker. Bartók Béla út (körtér) K2604 elosztó váltó</t>
  </si>
  <si>
    <t>XI. ker. Bartók Béla út (körtér) K2603 utánjáró váltó</t>
  </si>
  <si>
    <t>kitérő irány: Városház tér</t>
  </si>
  <si>
    <t>kitérő irány: Szent Gellért tér</t>
  </si>
  <si>
    <t>O-103320260206</t>
  </si>
  <si>
    <t>XIII. ker. Margit híd - Jászai Mari tér K1015</t>
  </si>
  <si>
    <t>Kitérő állapot romlás</t>
  </si>
  <si>
    <t>I-332720260305</t>
  </si>
  <si>
    <t>XIX. ker. Üllői út – Fő utcai mh után</t>
  </si>
  <si>
    <t>XII. ker. Németvölgyi út - Zólyomi lépcső utáni ív</t>
  </si>
  <si>
    <t xml:space="preserve">Fekszint hibák, talpfa állapot romlás  </t>
  </si>
  <si>
    <t>IX. ker. Petőfi pesti hídfő a Boráros téri mh. után</t>
  </si>
  <si>
    <t>O-107220260413</t>
  </si>
  <si>
    <t>síntörés a dilatáció elejénél</t>
  </si>
  <si>
    <t>O-452220260316/2</t>
  </si>
  <si>
    <t>O-452220260316 módosítása</t>
  </si>
  <si>
    <t>O-312420250822</t>
  </si>
  <si>
    <t>O-144720260510</t>
  </si>
  <si>
    <t>IX. ker. Soroksári út 12-14- sz. - Tinódi u.</t>
  </si>
  <si>
    <t>Elhasználódott felépítmény. (Ebből kisiklás következett be)</t>
  </si>
  <si>
    <t>módosítva: O216520260521</t>
  </si>
  <si>
    <t>O-209420260529</t>
  </si>
  <si>
    <t>XI. ker. Etele út -Fehérvári út</t>
  </si>
  <si>
    <t>sínvályú hiány</t>
  </si>
  <si>
    <t>O-000520260529</t>
  </si>
  <si>
    <t>Baross ksz, csarnok, 4. aknás vágány áramszedő cserélő daru magasságában</t>
  </si>
  <si>
    <t>Baross ksz, csarnok, 4. aknás vágány</t>
  </si>
  <si>
    <t>Nyomszűkület</t>
  </si>
  <si>
    <t>O-142320260531</t>
  </si>
  <si>
    <t>2, 2B, 23</t>
  </si>
  <si>
    <t>V. ker. Széchenyi rakpart 7.</t>
  </si>
  <si>
    <t>elhasználódott felépítmény (elkorrodált talpfák, kapcsolószerek)</t>
  </si>
  <si>
    <t>Módosítva: 2026.06.03</t>
  </si>
  <si>
    <t>O-303020260608</t>
  </si>
  <si>
    <t>12, 14</t>
  </si>
  <si>
    <t>XIII. ker. Angyalföld Ksz. mh.</t>
  </si>
  <si>
    <t>Rákospalota, Káposztásmegyer</t>
  </si>
  <si>
    <t>Elkorhadt aljkészlet, végletekig elkopott vasanyag</t>
  </si>
  <si>
    <t>17 / 61</t>
  </si>
  <si>
    <t>O-142320260624</t>
  </si>
  <si>
    <t>2 / 2B</t>
  </si>
  <si>
    <t>IX. ker. Boráros tér – Petőfi híd aluljáró eleje</t>
  </si>
  <si>
    <t>O-284820260626</t>
  </si>
  <si>
    <t>XI. ker. Kamaraerdei Ifjúsági Park – I-es sz. vágány</t>
  </si>
  <si>
    <t>Módosítva: I-284820260626</t>
  </si>
  <si>
    <t>O-317820260630</t>
  </si>
  <si>
    <t>XV. Ker. Zsókavár u. – Nyírpalota út 131-es – 127-es fvo.-k között</t>
  </si>
  <si>
    <t>oldalirányú kivetődés (hő)</t>
  </si>
  <si>
    <t>Á-248020241014/2</t>
  </si>
  <si>
    <t>Á-248020241014/1</t>
  </si>
  <si>
    <t>XI. ker. Tas vezér és Szüret utca mh. között 48-54 fvo. közötti ív</t>
  </si>
  <si>
    <t>O-230720260702</t>
  </si>
  <si>
    <t>19 / 41</t>
  </si>
  <si>
    <t>I. ker. Várkert rakpart - Fátyol u. (17 – 18 fvo. között)</t>
  </si>
  <si>
    <t>FCSM csatornafedél kimozdult</t>
  </si>
  <si>
    <t>I-166020260708</t>
  </si>
  <si>
    <t>2B / 51</t>
  </si>
  <si>
    <t>XX. ker. Határ út-Török Flóris utca</t>
  </si>
  <si>
    <t>Módosítva: 2026.07.10</t>
  </si>
  <si>
    <t>Módosítás</t>
  </si>
  <si>
    <t>18 / 56 / 59</t>
  </si>
  <si>
    <t>O-216620260723</t>
  </si>
  <si>
    <t>XII. Nyúl utcai megállóhely (13 – 15 fvo. között)</t>
  </si>
  <si>
    <t>Űrszelvénybe érő peronszegély</t>
  </si>
  <si>
    <t>19 / 49</t>
  </si>
  <si>
    <t>XI. ker. Kosztolányi Dezső tér (Bartók B. út – Bocskai út kereszteződése)</t>
  </si>
  <si>
    <t>I-611220260423/1</t>
  </si>
  <si>
    <t>I-611220260423/2</t>
  </si>
  <si>
    <t>XI. ker. Karinthy Frigyes út – Bercsényi u</t>
  </si>
  <si>
    <t>XI. ker. Karinthy Frigyes út – Egry József u.</t>
  </si>
  <si>
    <t xml:space="preserve">A vágány alatti aláöntés szétporladt, fekszint hibák, síngerinc hosszanti törések miatti hevederezések </t>
  </si>
  <si>
    <t xml:space="preserve">A vágány alatti aláöntés szétporladt, fekszint és irány hibák </t>
  </si>
  <si>
    <t>O-111320260806</t>
  </si>
  <si>
    <t>47 / 48 / 49</t>
  </si>
  <si>
    <t>V. ker. Deák Ferenc tér – K1103 váltó</t>
  </si>
  <si>
    <t>gyök felől</t>
  </si>
  <si>
    <t>félváltók avulása</t>
  </si>
  <si>
    <t>O-000220260807</t>
  </si>
  <si>
    <t>IV. ker. Angyalföld kocsiszín, 56. sz. kitérő</t>
  </si>
  <si>
    <t>Csúcs felőli menetek</t>
  </si>
  <si>
    <t>Elhasználódás</t>
  </si>
  <si>
    <t>O-284820260808</t>
  </si>
  <si>
    <t>XI. ker. Repülő tér fvo. 148 – Péterhegyi út fvo. 86 (Lovarda)</t>
  </si>
  <si>
    <t>3 / 28 / 28A / 62 / 62A</t>
  </si>
  <si>
    <t>O-284820260812/1</t>
  </si>
  <si>
    <t>O-284820260812/2</t>
  </si>
  <si>
    <t>XI. ker. Kőberek fvo. 112 – fvo. 116</t>
  </si>
  <si>
    <t xml:space="preserve">kapcsolószer pótlása, utánhúzása </t>
  </si>
  <si>
    <t xml:space="preserve">XI. ker. Balatoni út – Fvo. 100- Fvo. 95 </t>
  </si>
  <si>
    <t>módosítja: O-284820260812/1 és  O-284820260812/2</t>
  </si>
  <si>
    <t>előzmény: O-284820260808</t>
  </si>
  <si>
    <t>O-332720260812</t>
  </si>
  <si>
    <t xml:space="preserve">XIX. ker. Üllői út 460-464-es házszámok, a 203-as és a 204-es fvo-k között </t>
  </si>
  <si>
    <t>O-936920260816</t>
  </si>
  <si>
    <t>X. ker. Kápolna u.-i visszafogóhely felé 4-6 fvo-k között</t>
  </si>
  <si>
    <t>Forgalombiztonsági ok 
(CAF szerelvény vezetőfülkéjének szoknyalemeze 15 km/h sebességnél elérte a szegélyköveket)</t>
  </si>
  <si>
    <t>a CAF szerelvények részére vonatkozik</t>
  </si>
  <si>
    <t>Kápolna u.-i visszafogóhely felé</t>
  </si>
  <si>
    <t>O-379520260629</t>
  </si>
  <si>
    <t xml:space="preserve">völgy meneti irányban </t>
  </si>
  <si>
    <t>XII. ker. K3706 kitérő</t>
  </si>
  <si>
    <t xml:space="preserve">Mozgó fogasléc horizontális mozgásból fakadó, fogasléc távolság változás </t>
  </si>
  <si>
    <t>I-332720260827</t>
  </si>
  <si>
    <t xml:space="preserve">XIX. ker. Üllői út 636 házszám, a 265-ös fvo-nál </t>
  </si>
  <si>
    <t>VIII. ker. Baross ksz., Baross utca felöli ki-be járati ívek</t>
  </si>
  <si>
    <t>I-0520260827</t>
  </si>
  <si>
    <t>O-267320260115</t>
  </si>
  <si>
    <t>módosítva: O-267320260727</t>
  </si>
  <si>
    <t>I-248020260904</t>
  </si>
  <si>
    <t>XI. ker. Villányi út/Alsóhegy utca – Bajmóci utca útátjáró vége</t>
  </si>
  <si>
    <t>vágánygeometriai hiba/negatív túlemelés</t>
  </si>
  <si>
    <t>I-771820260907/1</t>
  </si>
  <si>
    <t>I-771820260907</t>
  </si>
  <si>
    <t>O-332720260906</t>
  </si>
  <si>
    <t>IX. ker. Üllői út - Határ út M, 50-es villamos végállomás. K3301-es kitérő</t>
  </si>
  <si>
    <t>Kisiklás</t>
  </si>
  <si>
    <t>Módosítás: O-332720260906/1</t>
  </si>
  <si>
    <t>I-103320260828</t>
  </si>
  <si>
    <t xml:space="preserve">II. ker. Margit krt. – Török utca </t>
  </si>
  <si>
    <t>Sínfejben nagymérvű oldalkopás, sinorr leszakadás</t>
  </si>
  <si>
    <t>feloldva: O-317820260916</t>
  </si>
  <si>
    <t>O-284820260924</t>
  </si>
  <si>
    <t>csatlakozik: O-284820260808</t>
  </si>
  <si>
    <t>XXII. ker. Fülőke utca, Fvo 136. – Fvo. 129</t>
  </si>
  <si>
    <t>nyomtáv szabályozva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</si>
</sst>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yyyy/mm/dd/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10"/>
      <color rgb="FFFFFF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sz val="10"/>
      <color rgb="FF00B050"/>
      <name val="Arial CE"/>
      <charset val="238"/>
    </font>
    <font>
      <b/>
      <sz val="10"/>
      <color theme="0"/>
      <name val="Calibri"/>
      <family val="2"/>
      <charset val="238"/>
      <scheme val="minor"/>
    </font>
    <font>
      <sz val="10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indexed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11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1" fontId="10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 2" xfId="3" xr:uid="{61E73F80-7D1D-49DA-B0C0-BF4688F35114}"/>
    <cellStyle name="Normál_Műszaki_helyek_VPFSZ_20090917" xfId="2" xr:uid="{21C649BF-78BB-4D3A-8B13-FDA17AD476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F93F4-88D9-4A35-8A96-A9B84E5B1A46}">
  <dimension ref="A1:V454"/>
  <sheetViews>
    <sheetView tabSelected="1" topLeftCell="H1" zoomScale="80" zoomScaleNormal="80" workbookViewId="0">
      <pane ySplit="1" topLeftCell="A2" activePane="bottomLeft" state="frozen"/>
      <selection pane="bottomLeft" activeCell="S11" sqref="S11"/>
    </sheetView>
  </sheetViews>
  <sheetFormatPr defaultColWidth="13.1796875" defaultRowHeight="14.5" x14ac:dyDescent="0.35"/>
  <cols>
    <col min="1" max="1" width="15.54296875" style="1" bestFit="1" customWidth="1"/>
    <col min="2" max="2" width="20.54296875" style="1" bestFit="1" customWidth="1"/>
    <col min="3" max="3" width="29.54296875" style="1" customWidth="1"/>
    <col min="4" max="4" width="21.54296875" style="1" customWidth="1"/>
    <col min="5" max="5" width="14.81640625" style="23" customWidth="1"/>
    <col min="6" max="6" width="9" style="1" customWidth="1"/>
    <col min="7" max="7" width="10.1796875" style="1" customWidth="1"/>
    <col min="8" max="8" width="32.81640625" style="1" customWidth="1"/>
    <col min="9" max="9" width="14.453125" style="1" bestFit="1" customWidth="1"/>
    <col min="10" max="10" width="18.81640625" style="1" customWidth="1"/>
    <col min="11" max="11" width="13.54296875" style="1" customWidth="1"/>
    <col min="12" max="12" width="11.81640625" style="1" customWidth="1"/>
    <col min="13" max="13" width="13.453125" style="1" bestFit="1" customWidth="1"/>
    <col min="14" max="14" width="17.54296875" style="1" hidden="1" customWidth="1"/>
    <col min="15" max="15" width="16" style="1" hidden="1" customWidth="1"/>
    <col min="16" max="16" width="13.81640625" style="1" hidden="1" customWidth="1"/>
    <col min="17" max="17" width="11.1796875" style="27" customWidth="1"/>
    <col min="18" max="18" width="10.54296875" style="1" bestFit="1" customWidth="1"/>
    <col min="19" max="19" width="26.1796875" style="1" bestFit="1" customWidth="1"/>
    <col min="20" max="20" width="11.1796875" style="24" customWidth="1"/>
    <col min="21" max="21" width="7.1796875" style="1" bestFit="1" customWidth="1"/>
    <col min="22" max="22" width="34.453125" style="1" bestFit="1" customWidth="1"/>
    <col min="23" max="16384" width="13.1796875" style="1"/>
  </cols>
  <sheetData>
    <row r="1" spans="1:22" s="29" customFormat="1" ht="57" customHeight="1" x14ac:dyDescent="0.35">
      <c r="A1" s="5" t="s">
        <v>0</v>
      </c>
      <c r="B1" s="5" t="s">
        <v>1</v>
      </c>
      <c r="C1" s="5" t="s">
        <v>767</v>
      </c>
      <c r="D1" s="19" t="s">
        <v>2</v>
      </c>
      <c r="E1" s="30" t="s">
        <v>3</v>
      </c>
      <c r="F1" s="6" t="s">
        <v>4</v>
      </c>
      <c r="G1" s="7" t="s">
        <v>5</v>
      </c>
      <c r="H1" s="15" t="s">
        <v>6</v>
      </c>
      <c r="I1" s="28" t="s">
        <v>7</v>
      </c>
      <c r="J1" s="8" t="s">
        <v>8</v>
      </c>
      <c r="K1" s="9" t="s">
        <v>9</v>
      </c>
      <c r="L1" s="9" t="s">
        <v>10</v>
      </c>
      <c r="M1" s="10" t="s">
        <v>11</v>
      </c>
      <c r="N1" s="11" t="s">
        <v>12</v>
      </c>
      <c r="O1" s="11" t="s">
        <v>13</v>
      </c>
      <c r="P1" s="12" t="s">
        <v>14</v>
      </c>
      <c r="Q1" s="10" t="s">
        <v>15</v>
      </c>
      <c r="R1" s="2" t="s">
        <v>16</v>
      </c>
      <c r="S1" s="2" t="s">
        <v>17</v>
      </c>
      <c r="T1" s="25" t="s">
        <v>18</v>
      </c>
      <c r="U1" s="3" t="s">
        <v>19</v>
      </c>
      <c r="V1" s="4" t="s">
        <v>20</v>
      </c>
    </row>
    <row r="2" spans="1:22" ht="29" x14ac:dyDescent="0.35">
      <c r="A2" s="1" t="s">
        <v>21</v>
      </c>
      <c r="D2" s="1" t="s">
        <v>173</v>
      </c>
      <c r="E2" s="23" t="s">
        <v>413</v>
      </c>
      <c r="F2" s="1">
        <v>68</v>
      </c>
      <c r="G2" s="1">
        <v>35</v>
      </c>
      <c r="H2" s="1" t="s">
        <v>415</v>
      </c>
      <c r="I2" s="1" t="s">
        <v>24</v>
      </c>
      <c r="J2" s="1" t="s">
        <v>63</v>
      </c>
      <c r="K2" s="1" t="s">
        <v>416</v>
      </c>
      <c r="L2" s="1" t="s">
        <v>417</v>
      </c>
      <c r="M2" s="1">
        <v>55</v>
      </c>
      <c r="Q2" s="27">
        <v>15</v>
      </c>
      <c r="R2" s="1">
        <v>10</v>
      </c>
      <c r="S2" s="1" t="s">
        <v>30</v>
      </c>
      <c r="U2" s="1" t="s">
        <v>26</v>
      </c>
    </row>
    <row r="3" spans="1:22" ht="29" x14ac:dyDescent="0.35">
      <c r="A3" s="1" t="s">
        <v>21</v>
      </c>
      <c r="D3" s="1" t="s">
        <v>173</v>
      </c>
      <c r="E3" s="23" t="s">
        <v>413</v>
      </c>
      <c r="F3" s="1">
        <v>68</v>
      </c>
      <c r="G3" s="1">
        <v>35</v>
      </c>
      <c r="H3" s="1" t="s">
        <v>415</v>
      </c>
      <c r="I3" s="1" t="s">
        <v>24</v>
      </c>
      <c r="J3" s="1" t="s">
        <v>414</v>
      </c>
      <c r="K3" s="1" t="s">
        <v>418</v>
      </c>
      <c r="L3" s="1" t="s">
        <v>419</v>
      </c>
      <c r="M3" s="1">
        <v>55</v>
      </c>
      <c r="Q3" s="27">
        <v>15</v>
      </c>
      <c r="R3" s="1">
        <v>10</v>
      </c>
      <c r="S3" s="1" t="s">
        <v>30</v>
      </c>
      <c r="U3" s="1" t="s">
        <v>26</v>
      </c>
    </row>
    <row r="4" spans="1:22" x14ac:dyDescent="0.35">
      <c r="A4" s="1" t="s">
        <v>21</v>
      </c>
      <c r="B4" s="1" t="s">
        <v>166</v>
      </c>
      <c r="D4" s="1" t="s">
        <v>157</v>
      </c>
      <c r="E4" s="23">
        <v>50</v>
      </c>
      <c r="F4" s="1">
        <v>27</v>
      </c>
      <c r="G4" s="1">
        <v>33</v>
      </c>
      <c r="H4" s="1" t="s">
        <v>168</v>
      </c>
      <c r="I4" s="1" t="s">
        <v>24</v>
      </c>
      <c r="J4" s="1" t="s">
        <v>113</v>
      </c>
      <c r="K4" s="1">
        <v>25</v>
      </c>
      <c r="L4" s="1">
        <v>26.23</v>
      </c>
      <c r="M4" s="13">
        <f t="shared" ref="M4:M5" si="0">IF(J4="mindkét irány",ABS(K4*100-L4*100)*2,ABS(K4*100-L4*100))</f>
        <v>123</v>
      </c>
      <c r="P4" s="1">
        <v>0</v>
      </c>
      <c r="Q4" s="27">
        <v>15</v>
      </c>
      <c r="R4" s="1">
        <v>0</v>
      </c>
      <c r="S4" s="1" t="s">
        <v>85</v>
      </c>
      <c r="U4" s="1" t="s">
        <v>26</v>
      </c>
    </row>
    <row r="5" spans="1:22" x14ac:dyDescent="0.35">
      <c r="A5" s="1" t="s">
        <v>21</v>
      </c>
      <c r="B5" s="1" t="s">
        <v>166</v>
      </c>
      <c r="D5" s="1" t="s">
        <v>157</v>
      </c>
      <c r="E5" s="23">
        <v>50</v>
      </c>
      <c r="F5" s="1">
        <v>27</v>
      </c>
      <c r="G5" s="1">
        <v>33</v>
      </c>
      <c r="H5" s="1" t="s">
        <v>169</v>
      </c>
      <c r="I5" s="1" t="s">
        <v>24</v>
      </c>
      <c r="J5" s="1" t="s">
        <v>170</v>
      </c>
      <c r="K5" s="1">
        <v>27.56</v>
      </c>
      <c r="L5" s="1">
        <v>26.19</v>
      </c>
      <c r="M5" s="13">
        <f t="shared" si="0"/>
        <v>137</v>
      </c>
      <c r="P5" s="1">
        <v>0</v>
      </c>
      <c r="Q5" s="27">
        <v>15</v>
      </c>
      <c r="R5" s="1">
        <v>0</v>
      </c>
      <c r="S5" s="1" t="s">
        <v>167</v>
      </c>
      <c r="U5" s="1" t="s">
        <v>26</v>
      </c>
    </row>
    <row r="6" spans="1:22" ht="29" x14ac:dyDescent="0.25">
      <c r="A6" s="1" t="s">
        <v>40</v>
      </c>
      <c r="B6" s="1" t="s">
        <v>389</v>
      </c>
      <c r="D6" s="1" t="s">
        <v>71</v>
      </c>
      <c r="E6" s="23" t="s">
        <v>370</v>
      </c>
      <c r="F6" s="1">
        <v>44</v>
      </c>
      <c r="G6" s="1" t="s">
        <v>102</v>
      </c>
      <c r="H6" s="1" t="s">
        <v>390</v>
      </c>
      <c r="I6" s="1" t="s">
        <v>44</v>
      </c>
      <c r="J6" s="1" t="s">
        <v>113</v>
      </c>
      <c r="K6" s="1">
        <v>0</v>
      </c>
      <c r="L6" s="1">
        <v>0.2</v>
      </c>
      <c r="M6" s="13">
        <f t="shared" ref="M6:M8" si="1">IF(J6="mindkét irány",ABS(K6*100-L6*100)*2,ABS(K6*100-L6*100))</f>
        <v>20</v>
      </c>
      <c r="Q6" s="14">
        <v>15</v>
      </c>
      <c r="R6" s="1">
        <v>0</v>
      </c>
      <c r="S6" s="1" t="s">
        <v>642</v>
      </c>
      <c r="T6" s="24">
        <v>45060</v>
      </c>
      <c r="U6" s="1" t="s">
        <v>26</v>
      </c>
    </row>
    <row r="7" spans="1:22" ht="29" x14ac:dyDescent="0.35">
      <c r="A7" s="1" t="s">
        <v>40</v>
      </c>
      <c r="B7" s="1" t="s">
        <v>704</v>
      </c>
      <c r="D7" s="1" t="s">
        <v>71</v>
      </c>
      <c r="E7" s="23" t="s">
        <v>100</v>
      </c>
      <c r="F7" s="1">
        <v>44</v>
      </c>
      <c r="G7" s="1">
        <v>27</v>
      </c>
      <c r="H7" s="1" t="s">
        <v>708</v>
      </c>
      <c r="I7" s="1" t="s">
        <v>44</v>
      </c>
      <c r="J7" s="1" t="s">
        <v>710</v>
      </c>
      <c r="K7" s="1">
        <v>0</v>
      </c>
      <c r="L7" s="1">
        <v>0.24</v>
      </c>
      <c r="M7" s="13">
        <f t="shared" si="1"/>
        <v>24</v>
      </c>
      <c r="Q7" s="27">
        <v>15</v>
      </c>
      <c r="R7" s="1">
        <v>10</v>
      </c>
      <c r="S7" s="1" t="s">
        <v>706</v>
      </c>
      <c r="T7" s="24">
        <v>46051</v>
      </c>
      <c r="U7" s="1" t="s">
        <v>26</v>
      </c>
    </row>
    <row r="8" spans="1:22" x14ac:dyDescent="0.35">
      <c r="A8" s="1" t="s">
        <v>40</v>
      </c>
      <c r="B8" s="1">
        <v>403</v>
      </c>
      <c r="D8" s="1" t="s">
        <v>173</v>
      </c>
      <c r="E8" s="23">
        <v>41</v>
      </c>
      <c r="F8" s="1">
        <v>48</v>
      </c>
      <c r="G8" s="1">
        <v>28</v>
      </c>
      <c r="H8" s="1" t="s">
        <v>41</v>
      </c>
      <c r="I8" s="1" t="s">
        <v>24</v>
      </c>
      <c r="J8" s="1" t="s">
        <v>42</v>
      </c>
      <c r="K8" s="1">
        <v>29.25</v>
      </c>
      <c r="L8" s="1">
        <v>50.79</v>
      </c>
      <c r="M8" s="13">
        <f t="shared" si="1"/>
        <v>2154</v>
      </c>
      <c r="N8" s="1">
        <v>25.76</v>
      </c>
      <c r="O8" s="1">
        <v>47.3</v>
      </c>
      <c r="P8" s="1">
        <v>2154</v>
      </c>
      <c r="Q8" s="27">
        <v>50</v>
      </c>
      <c r="R8" s="1">
        <v>30</v>
      </c>
      <c r="S8" s="1" t="s">
        <v>30</v>
      </c>
      <c r="T8" s="24">
        <v>31656</v>
      </c>
      <c r="U8" s="1" t="s">
        <v>26</v>
      </c>
    </row>
    <row r="9" spans="1:22" ht="29" x14ac:dyDescent="0.25">
      <c r="A9" s="1" t="s">
        <v>49</v>
      </c>
      <c r="B9" s="20" t="s">
        <v>522</v>
      </c>
      <c r="C9" s="1" t="s">
        <v>527</v>
      </c>
      <c r="D9" s="1" t="s">
        <v>173</v>
      </c>
      <c r="E9" s="23">
        <v>14</v>
      </c>
      <c r="F9" s="1" t="s">
        <v>90</v>
      </c>
      <c r="G9" s="1" t="s">
        <v>90</v>
      </c>
      <c r="H9" s="1" t="s">
        <v>281</v>
      </c>
      <c r="I9" s="1" t="s">
        <v>44</v>
      </c>
      <c r="J9" s="1" t="s">
        <v>269</v>
      </c>
      <c r="K9" s="1">
        <v>17.600000000000001</v>
      </c>
      <c r="L9" s="1">
        <v>17.420000000000002</v>
      </c>
      <c r="M9" s="13">
        <f t="shared" ref="M9:M13" si="2">IF(J9="mindkét irány",ABS(K9*100-L9*100)*2,ABS(K9*100-L9*100))</f>
        <v>18</v>
      </c>
      <c r="P9" s="1">
        <v>0</v>
      </c>
      <c r="Q9" s="14">
        <v>15</v>
      </c>
      <c r="R9" s="1">
        <v>10</v>
      </c>
      <c r="S9" s="1" t="s">
        <v>521</v>
      </c>
      <c r="T9" s="24">
        <v>45777</v>
      </c>
      <c r="U9" s="1" t="s">
        <v>26</v>
      </c>
    </row>
    <row r="10" spans="1:22" x14ac:dyDescent="0.35">
      <c r="A10" s="1" t="s">
        <v>37</v>
      </c>
      <c r="B10" s="1">
        <v>808</v>
      </c>
      <c r="D10" s="1" t="s">
        <v>50</v>
      </c>
      <c r="E10" s="23">
        <v>59</v>
      </c>
      <c r="F10" s="1">
        <v>45</v>
      </c>
      <c r="G10" s="1">
        <v>22</v>
      </c>
      <c r="H10" s="1" t="s">
        <v>68</v>
      </c>
      <c r="I10" s="1" t="s">
        <v>24</v>
      </c>
      <c r="J10" s="1" t="s">
        <v>69</v>
      </c>
      <c r="K10" s="1">
        <v>27.95</v>
      </c>
      <c r="L10" s="1">
        <v>31.36</v>
      </c>
      <c r="M10" s="13">
        <f t="shared" si="2"/>
        <v>341</v>
      </c>
      <c r="N10" s="1">
        <v>27.26</v>
      </c>
      <c r="O10" s="1">
        <v>31.36</v>
      </c>
      <c r="P10" s="1">
        <v>410</v>
      </c>
      <c r="Q10" s="27">
        <v>50</v>
      </c>
      <c r="R10" s="1">
        <v>30</v>
      </c>
      <c r="S10" s="1" t="s">
        <v>356</v>
      </c>
      <c r="T10" s="24">
        <v>34659</v>
      </c>
      <c r="U10" s="1" t="s">
        <v>26</v>
      </c>
    </row>
    <row r="11" spans="1:22" ht="29" x14ac:dyDescent="0.35">
      <c r="A11" s="1" t="s">
        <v>49</v>
      </c>
      <c r="B11" s="1">
        <v>504</v>
      </c>
      <c r="D11" s="1" t="s">
        <v>173</v>
      </c>
      <c r="E11" s="23" t="s">
        <v>51</v>
      </c>
      <c r="F11" s="1">
        <v>81</v>
      </c>
      <c r="G11" s="1">
        <v>31</v>
      </c>
      <c r="H11" s="1" t="s">
        <v>52</v>
      </c>
      <c r="I11" s="1" t="s">
        <v>24</v>
      </c>
      <c r="J11" s="1" t="s">
        <v>54</v>
      </c>
      <c r="K11" s="1">
        <v>29.14</v>
      </c>
      <c r="L11" s="1">
        <v>32.020000000000003</v>
      </c>
      <c r="M11" s="13">
        <f t="shared" si="2"/>
        <v>288.00000000000045</v>
      </c>
      <c r="N11" s="1">
        <v>19.2</v>
      </c>
      <c r="O11" s="1">
        <v>24.42</v>
      </c>
      <c r="P11" s="1">
        <v>522</v>
      </c>
      <c r="Q11" s="27">
        <v>50</v>
      </c>
      <c r="R11" s="1">
        <v>30</v>
      </c>
      <c r="S11" s="1" t="s">
        <v>642</v>
      </c>
      <c r="T11" s="24">
        <v>35457</v>
      </c>
      <c r="U11" s="1" t="s">
        <v>26</v>
      </c>
    </row>
    <row r="12" spans="1:22" ht="29" x14ac:dyDescent="0.35">
      <c r="A12" s="1" t="s">
        <v>49</v>
      </c>
      <c r="B12" s="1">
        <v>503</v>
      </c>
      <c r="D12" s="1" t="s">
        <v>50</v>
      </c>
      <c r="E12" s="23" t="s">
        <v>51</v>
      </c>
      <c r="F12" s="1">
        <v>81</v>
      </c>
      <c r="G12" s="1">
        <v>31</v>
      </c>
      <c r="H12" s="1" t="s">
        <v>52</v>
      </c>
      <c r="I12" s="1" t="s">
        <v>24</v>
      </c>
      <c r="J12" s="1" t="s">
        <v>53</v>
      </c>
      <c r="K12" s="1">
        <v>29.52</v>
      </c>
      <c r="L12" s="1">
        <v>31.83</v>
      </c>
      <c r="M12" s="13">
        <f t="shared" si="2"/>
        <v>231</v>
      </c>
      <c r="N12" s="1">
        <v>19.2</v>
      </c>
      <c r="O12" s="1">
        <v>24.42</v>
      </c>
      <c r="P12" s="1">
        <v>522</v>
      </c>
      <c r="Q12" s="27">
        <v>50</v>
      </c>
      <c r="R12" s="1">
        <v>30</v>
      </c>
      <c r="S12" s="1" t="s">
        <v>642</v>
      </c>
      <c r="T12" s="24">
        <v>35457</v>
      </c>
      <c r="U12" s="1" t="s">
        <v>26</v>
      </c>
    </row>
    <row r="13" spans="1:22" ht="43.5" x14ac:dyDescent="0.35">
      <c r="A13" s="1" t="s">
        <v>40</v>
      </c>
      <c r="B13" s="20" t="s">
        <v>523</v>
      </c>
      <c r="C13" s="1" t="s">
        <v>526</v>
      </c>
      <c r="D13" s="1" t="s">
        <v>71</v>
      </c>
      <c r="E13" s="23" t="s">
        <v>153</v>
      </c>
      <c r="F13" s="1" t="s">
        <v>154</v>
      </c>
      <c r="G13" s="1" t="s">
        <v>155</v>
      </c>
      <c r="H13" s="1" t="s">
        <v>524</v>
      </c>
      <c r="I13" s="1" t="s">
        <v>44</v>
      </c>
      <c r="J13" s="1" t="s">
        <v>61</v>
      </c>
      <c r="K13" s="1">
        <v>0.7</v>
      </c>
      <c r="L13" s="1">
        <v>1.06</v>
      </c>
      <c r="M13" s="13">
        <f t="shared" si="2"/>
        <v>72</v>
      </c>
      <c r="N13" s="1">
        <v>0.7</v>
      </c>
      <c r="O13" s="1">
        <v>1.06</v>
      </c>
      <c r="P13" s="1">
        <v>72</v>
      </c>
      <c r="R13" s="1">
        <v>10</v>
      </c>
      <c r="S13" s="1" t="s">
        <v>525</v>
      </c>
      <c r="T13" s="24">
        <v>43759</v>
      </c>
      <c r="U13" s="1" t="s">
        <v>26</v>
      </c>
    </row>
    <row r="14" spans="1:22" x14ac:dyDescent="0.35">
      <c r="A14" s="1" t="s">
        <v>21</v>
      </c>
      <c r="B14" s="1">
        <v>170301</v>
      </c>
      <c r="D14" s="1" t="s">
        <v>71</v>
      </c>
      <c r="E14" s="23">
        <v>51</v>
      </c>
      <c r="F14" s="1" t="s">
        <v>97</v>
      </c>
      <c r="G14" s="1" t="s">
        <v>98</v>
      </c>
      <c r="H14" s="1" t="s">
        <v>99</v>
      </c>
      <c r="I14" s="1" t="s">
        <v>24</v>
      </c>
      <c r="J14" s="1" t="s">
        <v>63</v>
      </c>
      <c r="K14" s="1">
        <v>0</v>
      </c>
      <c r="L14" s="1">
        <v>0.44</v>
      </c>
      <c r="M14" s="13">
        <f t="shared" ref="M14:M15" si="3">IF(J14="mindkét irány",ABS(K14*100-L14*100)*2,ABS(K14*100-L14*100))</f>
        <v>44</v>
      </c>
      <c r="N14" s="1">
        <v>0</v>
      </c>
      <c r="O14" s="1">
        <v>0.44</v>
      </c>
      <c r="P14" s="1">
        <v>44</v>
      </c>
      <c r="Q14" s="27">
        <v>30</v>
      </c>
      <c r="R14" s="1">
        <v>10</v>
      </c>
      <c r="S14" s="1" t="s">
        <v>30</v>
      </c>
      <c r="T14" s="24">
        <v>42795</v>
      </c>
      <c r="U14" s="1" t="s">
        <v>26</v>
      </c>
    </row>
    <row r="15" spans="1:22" ht="29" x14ac:dyDescent="0.35">
      <c r="A15" s="1" t="s">
        <v>21</v>
      </c>
      <c r="B15" s="1" t="s">
        <v>763</v>
      </c>
      <c r="D15" s="1" t="s">
        <v>173</v>
      </c>
      <c r="E15" s="23" t="s">
        <v>764</v>
      </c>
      <c r="F15" s="1">
        <v>60</v>
      </c>
      <c r="G15" s="1">
        <v>16</v>
      </c>
      <c r="H15" s="1" t="s">
        <v>765</v>
      </c>
      <c r="I15" s="1" t="s">
        <v>24</v>
      </c>
      <c r="J15" s="1" t="s">
        <v>699</v>
      </c>
      <c r="K15" s="1">
        <v>0.36</v>
      </c>
      <c r="L15" s="1">
        <v>0.96</v>
      </c>
      <c r="M15" s="13">
        <f t="shared" si="3"/>
        <v>60</v>
      </c>
      <c r="Q15" s="27">
        <v>15</v>
      </c>
      <c r="R15" s="1">
        <v>10</v>
      </c>
      <c r="S15" s="1" t="s">
        <v>648</v>
      </c>
      <c r="T15" s="24">
        <v>46211</v>
      </c>
      <c r="U15" s="1" t="s">
        <v>26</v>
      </c>
    </row>
    <row r="16" spans="1:22" ht="29" x14ac:dyDescent="0.35">
      <c r="A16" s="1" t="s">
        <v>21</v>
      </c>
      <c r="B16" s="1">
        <v>215</v>
      </c>
      <c r="D16" s="1" t="s">
        <v>173</v>
      </c>
      <c r="E16" s="23" t="s">
        <v>27</v>
      </c>
      <c r="F16" s="1">
        <v>79</v>
      </c>
      <c r="G16" s="1">
        <v>15</v>
      </c>
      <c r="H16" s="1" t="s">
        <v>31</v>
      </c>
      <c r="I16" s="1" t="s">
        <v>24</v>
      </c>
      <c r="J16" s="1" t="s">
        <v>29</v>
      </c>
      <c r="K16" s="1">
        <v>22.928599999999999</v>
      </c>
      <c r="L16" s="1">
        <v>25.428599999999999</v>
      </c>
      <c r="M16" s="13">
        <f t="shared" ref="M16:M18" si="4">IF(J16="mindkét irány",ABS(K16*100-L16*100)*2,ABS(K16*100-L16*100))</f>
        <v>250</v>
      </c>
      <c r="N16" s="1">
        <v>22</v>
      </c>
      <c r="O16" s="1">
        <v>24.5</v>
      </c>
      <c r="P16" s="1">
        <v>250</v>
      </c>
      <c r="Q16" s="27">
        <v>50</v>
      </c>
      <c r="R16" s="1">
        <v>40</v>
      </c>
      <c r="S16" s="1" t="s">
        <v>351</v>
      </c>
      <c r="T16" s="24">
        <v>38082</v>
      </c>
      <c r="U16" s="1" t="s">
        <v>26</v>
      </c>
    </row>
    <row r="17" spans="1:21" ht="29" x14ac:dyDescent="0.35">
      <c r="A17" s="1" t="s">
        <v>40</v>
      </c>
      <c r="B17" s="1" t="s">
        <v>705</v>
      </c>
      <c r="D17" s="1" t="s">
        <v>71</v>
      </c>
      <c r="E17" s="23" t="s">
        <v>100</v>
      </c>
      <c r="F17" s="1">
        <v>44</v>
      </c>
      <c r="G17" s="1">
        <v>27</v>
      </c>
      <c r="H17" s="1" t="s">
        <v>709</v>
      </c>
      <c r="I17" s="1" t="s">
        <v>44</v>
      </c>
      <c r="J17" s="1" t="s">
        <v>711</v>
      </c>
      <c r="K17" s="1">
        <v>0</v>
      </c>
      <c r="L17" s="1">
        <v>0.24</v>
      </c>
      <c r="M17" s="13">
        <f t="shared" si="4"/>
        <v>24</v>
      </c>
      <c r="Q17" s="27">
        <v>15</v>
      </c>
      <c r="R17" s="1">
        <v>10</v>
      </c>
      <c r="S17" s="1" t="s">
        <v>706</v>
      </c>
      <c r="T17" s="24">
        <v>46051</v>
      </c>
      <c r="U17" s="1" t="s">
        <v>26</v>
      </c>
    </row>
    <row r="18" spans="1:21" x14ac:dyDescent="0.35">
      <c r="A18" s="1" t="s">
        <v>40</v>
      </c>
      <c r="B18" s="1">
        <v>421</v>
      </c>
      <c r="D18" s="1" t="s">
        <v>173</v>
      </c>
      <c r="E18" s="23">
        <v>41</v>
      </c>
      <c r="F18" s="1">
        <v>48</v>
      </c>
      <c r="G18" s="1">
        <v>28</v>
      </c>
      <c r="H18" s="1" t="s">
        <v>48</v>
      </c>
      <c r="I18" s="1" t="s">
        <v>24</v>
      </c>
      <c r="J18" s="1" t="s">
        <v>47</v>
      </c>
      <c r="K18" s="1">
        <v>29.405800000000003</v>
      </c>
      <c r="L18" s="1">
        <v>50.945799999999998</v>
      </c>
      <c r="M18" s="13">
        <f t="shared" si="4"/>
        <v>2153.9999999999995</v>
      </c>
      <c r="N18" s="1">
        <v>25.76</v>
      </c>
      <c r="O18" s="1">
        <v>47.3</v>
      </c>
      <c r="P18" s="1">
        <v>2154</v>
      </c>
      <c r="Q18" s="27">
        <v>50</v>
      </c>
      <c r="R18" s="1">
        <v>30</v>
      </c>
      <c r="S18" s="1" t="s">
        <v>30</v>
      </c>
      <c r="T18" s="24">
        <v>38887</v>
      </c>
      <c r="U18" s="1" t="s">
        <v>26</v>
      </c>
    </row>
    <row r="19" spans="1:21" x14ac:dyDescent="0.35">
      <c r="A19" s="1" t="s">
        <v>40</v>
      </c>
      <c r="B19" s="1">
        <v>419</v>
      </c>
      <c r="D19" s="1" t="s">
        <v>173</v>
      </c>
      <c r="E19" s="23">
        <v>41</v>
      </c>
      <c r="F19" s="1">
        <v>48</v>
      </c>
      <c r="G19" s="1">
        <v>28</v>
      </c>
      <c r="H19" s="1" t="s">
        <v>46</v>
      </c>
      <c r="I19" s="1" t="s">
        <v>24</v>
      </c>
      <c r="J19" s="1" t="s">
        <v>47</v>
      </c>
      <c r="K19" s="1">
        <v>16.945800000000002</v>
      </c>
      <c r="L19" s="1">
        <v>24.945800000000002</v>
      </c>
      <c r="M19" s="13">
        <f t="shared" ref="M19:M21" si="5">IF(J19="mindkét irány",ABS(K19*100-L19*100)*2,ABS(K19*100-L19*100))</f>
        <v>800.00000000000023</v>
      </c>
      <c r="N19" s="1">
        <v>13.3</v>
      </c>
      <c r="O19" s="1">
        <v>21.3</v>
      </c>
      <c r="P19" s="1">
        <v>800</v>
      </c>
      <c r="Q19" s="27">
        <v>50</v>
      </c>
      <c r="R19" s="1">
        <v>30</v>
      </c>
      <c r="S19" s="1" t="s">
        <v>30</v>
      </c>
      <c r="T19" s="24">
        <v>39058</v>
      </c>
      <c r="U19" s="1" t="s">
        <v>26</v>
      </c>
    </row>
    <row r="20" spans="1:21" ht="58" x14ac:dyDescent="0.35">
      <c r="A20" s="1" t="s">
        <v>49</v>
      </c>
      <c r="B20" s="1">
        <v>160810</v>
      </c>
      <c r="D20" s="1" t="s">
        <v>71</v>
      </c>
      <c r="E20" s="23" t="s">
        <v>89</v>
      </c>
      <c r="F20" s="1" t="s">
        <v>90</v>
      </c>
      <c r="G20" s="1" t="s">
        <v>90</v>
      </c>
      <c r="H20" s="1" t="s">
        <v>91</v>
      </c>
      <c r="I20" s="1" t="s">
        <v>44</v>
      </c>
      <c r="J20" s="1" t="s">
        <v>92</v>
      </c>
      <c r="K20" s="1">
        <v>47.61</v>
      </c>
      <c r="L20" s="1">
        <v>47.87</v>
      </c>
      <c r="M20" s="13">
        <f t="shared" si="5"/>
        <v>26</v>
      </c>
      <c r="N20" s="1">
        <v>47.61</v>
      </c>
      <c r="O20" s="1">
        <v>47.87</v>
      </c>
      <c r="P20" s="1">
        <v>26</v>
      </c>
      <c r="Q20" s="27">
        <v>15</v>
      </c>
      <c r="R20" s="1">
        <v>0</v>
      </c>
      <c r="S20" s="1" t="s">
        <v>85</v>
      </c>
      <c r="T20" s="24">
        <v>42592</v>
      </c>
      <c r="U20" s="1" t="s">
        <v>26</v>
      </c>
    </row>
    <row r="21" spans="1:21" ht="29" x14ac:dyDescent="0.35">
      <c r="A21" s="1" t="s">
        <v>40</v>
      </c>
      <c r="B21" s="1">
        <v>180412</v>
      </c>
      <c r="D21" s="1" t="s">
        <v>71</v>
      </c>
      <c r="E21" s="23" t="s">
        <v>136</v>
      </c>
      <c r="F21" s="1" t="s">
        <v>101</v>
      </c>
      <c r="G21" s="1" t="s">
        <v>102</v>
      </c>
      <c r="H21" s="1" t="s">
        <v>137</v>
      </c>
      <c r="I21" s="1" t="s">
        <v>44</v>
      </c>
      <c r="J21" s="1" t="s">
        <v>138</v>
      </c>
      <c r="K21" s="1">
        <v>0.46870000000000001</v>
      </c>
      <c r="L21" s="1">
        <v>0.5887</v>
      </c>
      <c r="M21" s="13">
        <f t="shared" si="5"/>
        <v>12</v>
      </c>
      <c r="N21" s="1">
        <v>0.46870000000000001</v>
      </c>
      <c r="O21" s="1">
        <v>0.5887</v>
      </c>
      <c r="P21" s="1">
        <v>12</v>
      </c>
      <c r="Q21" s="27">
        <v>10</v>
      </c>
      <c r="R21" s="1">
        <v>0</v>
      </c>
      <c r="S21" s="1" t="s">
        <v>85</v>
      </c>
      <c r="T21" s="24">
        <v>43202</v>
      </c>
      <c r="U21" s="1" t="s">
        <v>26</v>
      </c>
    </row>
    <row r="22" spans="1:21" ht="43.5" x14ac:dyDescent="0.35">
      <c r="A22" s="1" t="s">
        <v>40</v>
      </c>
      <c r="B22" s="1" t="s">
        <v>662</v>
      </c>
      <c r="D22" s="1" t="s">
        <v>157</v>
      </c>
      <c r="E22" s="23" t="s">
        <v>136</v>
      </c>
      <c r="F22" s="1">
        <v>27</v>
      </c>
      <c r="G22" s="1">
        <v>27</v>
      </c>
      <c r="H22" s="1" t="s">
        <v>663</v>
      </c>
      <c r="I22" s="1" t="s">
        <v>44</v>
      </c>
      <c r="J22" s="1" t="s">
        <v>365</v>
      </c>
      <c r="K22" s="1">
        <v>1.93</v>
      </c>
      <c r="M22" s="13"/>
      <c r="Q22" s="27">
        <v>15</v>
      </c>
      <c r="R22" s="1">
        <v>0</v>
      </c>
      <c r="S22" s="1" t="s">
        <v>664</v>
      </c>
      <c r="T22" s="24">
        <v>44323</v>
      </c>
      <c r="U22" s="1" t="s">
        <v>26</v>
      </c>
    </row>
    <row r="23" spans="1:21" ht="29" x14ac:dyDescent="0.35">
      <c r="A23" s="1" t="s">
        <v>37</v>
      </c>
      <c r="B23" s="1">
        <v>326</v>
      </c>
      <c r="D23" s="1" t="s">
        <v>173</v>
      </c>
      <c r="E23" s="23">
        <v>59</v>
      </c>
      <c r="F23" s="1">
        <v>45</v>
      </c>
      <c r="G23" s="1">
        <v>22</v>
      </c>
      <c r="H23" s="1" t="s">
        <v>38</v>
      </c>
      <c r="I23" s="1" t="s">
        <v>24</v>
      </c>
      <c r="J23" s="1" t="s">
        <v>39</v>
      </c>
      <c r="K23" s="1">
        <v>27.95</v>
      </c>
      <c r="L23" s="1">
        <v>31.22</v>
      </c>
      <c r="M23" s="13">
        <f t="shared" ref="M23:M28" si="6">IF(J23="mindkét irány",ABS(K23*100-L23*100)*2,ABS(K23*100-L23*100))</f>
        <v>327</v>
      </c>
      <c r="N23" s="1">
        <v>27.95</v>
      </c>
      <c r="O23" s="1">
        <v>31.22</v>
      </c>
      <c r="P23" s="1">
        <v>327</v>
      </c>
      <c r="Q23" s="27">
        <v>30</v>
      </c>
      <c r="R23" s="1">
        <v>25</v>
      </c>
      <c r="S23" s="1" t="s">
        <v>30</v>
      </c>
      <c r="T23" s="24">
        <v>39973</v>
      </c>
      <c r="U23" s="1" t="s">
        <v>26</v>
      </c>
    </row>
    <row r="24" spans="1:21" x14ac:dyDescent="0.35">
      <c r="A24" s="1" t="s">
        <v>49</v>
      </c>
      <c r="B24" s="1" t="s">
        <v>166</v>
      </c>
      <c r="D24" s="1" t="s">
        <v>173</v>
      </c>
      <c r="E24" s="23">
        <v>69</v>
      </c>
      <c r="F24" s="1" t="s">
        <v>86</v>
      </c>
      <c r="G24" s="1" t="s">
        <v>87</v>
      </c>
      <c r="H24" s="1" t="s">
        <v>177</v>
      </c>
      <c r="I24" s="1" t="s">
        <v>24</v>
      </c>
      <c r="J24" s="1" t="s">
        <v>54</v>
      </c>
      <c r="K24" s="1">
        <v>36.729999999999997</v>
      </c>
      <c r="L24" s="1">
        <v>37.93</v>
      </c>
      <c r="M24" s="13">
        <f t="shared" si="6"/>
        <v>120.00000000000045</v>
      </c>
      <c r="P24" s="1">
        <v>0</v>
      </c>
      <c r="Q24" s="27">
        <v>30</v>
      </c>
      <c r="R24" s="1">
        <v>10</v>
      </c>
      <c r="S24" s="1" t="s">
        <v>30</v>
      </c>
      <c r="T24" s="24">
        <v>40144</v>
      </c>
      <c r="U24" s="1" t="s">
        <v>26</v>
      </c>
    </row>
    <row r="25" spans="1:21" x14ac:dyDescent="0.35">
      <c r="A25" s="1" t="s">
        <v>49</v>
      </c>
      <c r="B25" s="1" t="s">
        <v>166</v>
      </c>
      <c r="D25" s="1" t="s">
        <v>173</v>
      </c>
      <c r="E25" s="23">
        <v>69</v>
      </c>
      <c r="F25" s="1" t="s">
        <v>86</v>
      </c>
      <c r="G25" s="1" t="s">
        <v>87</v>
      </c>
      <c r="H25" s="1" t="s">
        <v>176</v>
      </c>
      <c r="I25" s="1" t="s">
        <v>24</v>
      </c>
      <c r="J25" s="1" t="s">
        <v>54</v>
      </c>
      <c r="K25" s="1">
        <v>37.93</v>
      </c>
      <c r="L25" s="1">
        <v>39.44</v>
      </c>
      <c r="M25" s="13">
        <f t="shared" si="6"/>
        <v>151</v>
      </c>
      <c r="P25" s="1">
        <v>0</v>
      </c>
      <c r="Q25" s="27">
        <v>50</v>
      </c>
      <c r="R25" s="1">
        <v>40</v>
      </c>
      <c r="S25" s="1" t="s">
        <v>30</v>
      </c>
      <c r="T25" s="24">
        <v>40144</v>
      </c>
      <c r="U25" s="1" t="s">
        <v>26</v>
      </c>
    </row>
    <row r="26" spans="1:21" ht="29" x14ac:dyDescent="0.35">
      <c r="A26" s="1" t="s">
        <v>49</v>
      </c>
      <c r="B26" s="1" t="s">
        <v>166</v>
      </c>
      <c r="D26" s="1" t="s">
        <v>173</v>
      </c>
      <c r="E26" s="23" t="s">
        <v>80</v>
      </c>
      <c r="F26" s="1" t="s">
        <v>178</v>
      </c>
      <c r="G26" s="1" t="s">
        <v>82</v>
      </c>
      <c r="H26" s="1" t="s">
        <v>180</v>
      </c>
      <c r="I26" s="1" t="s">
        <v>24</v>
      </c>
      <c r="J26" s="1" t="s">
        <v>61</v>
      </c>
      <c r="K26" s="1">
        <v>0.1</v>
      </c>
      <c r="L26" s="1">
        <v>0.55000000000000004</v>
      </c>
      <c r="M26" s="13">
        <f t="shared" si="6"/>
        <v>90.000000000000014</v>
      </c>
      <c r="P26" s="1">
        <v>0</v>
      </c>
      <c r="Q26" s="27">
        <v>30</v>
      </c>
      <c r="R26" s="1">
        <v>15</v>
      </c>
      <c r="S26" s="1" t="s">
        <v>30</v>
      </c>
      <c r="T26" s="24">
        <v>40144</v>
      </c>
      <c r="U26" s="1" t="s">
        <v>26</v>
      </c>
    </row>
    <row r="27" spans="1:21" ht="29" x14ac:dyDescent="0.35">
      <c r="A27" s="1" t="s">
        <v>49</v>
      </c>
      <c r="B27" s="1" t="s">
        <v>166</v>
      </c>
      <c r="D27" s="1" t="s">
        <v>173</v>
      </c>
      <c r="E27" s="23" t="s">
        <v>80</v>
      </c>
      <c r="F27" s="1" t="s">
        <v>178</v>
      </c>
      <c r="G27" s="1" t="s">
        <v>82</v>
      </c>
      <c r="H27" s="1" t="s">
        <v>179</v>
      </c>
      <c r="I27" s="1" t="s">
        <v>24</v>
      </c>
      <c r="J27" s="1" t="s">
        <v>61</v>
      </c>
      <c r="K27" s="1">
        <v>1.8</v>
      </c>
      <c r="L27" s="1">
        <v>2.16</v>
      </c>
      <c r="M27" s="13">
        <f t="shared" si="6"/>
        <v>72</v>
      </c>
      <c r="P27" s="1">
        <v>0</v>
      </c>
      <c r="Q27" s="27">
        <v>30</v>
      </c>
      <c r="R27" s="1">
        <v>15</v>
      </c>
      <c r="S27" s="1" t="s">
        <v>30</v>
      </c>
      <c r="T27" s="24">
        <v>40144</v>
      </c>
      <c r="U27" s="1" t="s">
        <v>26</v>
      </c>
    </row>
    <row r="28" spans="1:21" x14ac:dyDescent="0.35">
      <c r="A28" s="1" t="s">
        <v>49</v>
      </c>
      <c r="B28" s="1">
        <v>200621</v>
      </c>
      <c r="D28" s="1" t="s">
        <v>71</v>
      </c>
      <c r="E28" s="23" t="s">
        <v>89</v>
      </c>
      <c r="F28" s="1" t="s">
        <v>125</v>
      </c>
      <c r="G28" s="1" t="s">
        <v>90</v>
      </c>
      <c r="H28" s="1" t="s">
        <v>159</v>
      </c>
      <c r="I28" s="1" t="s">
        <v>24</v>
      </c>
      <c r="J28" s="1" t="s">
        <v>61</v>
      </c>
      <c r="K28" s="1">
        <v>54.43</v>
      </c>
      <c r="L28" s="1">
        <v>55.7</v>
      </c>
      <c r="M28" s="13">
        <f t="shared" si="6"/>
        <v>254</v>
      </c>
      <c r="N28" s="1">
        <v>54.43</v>
      </c>
      <c r="O28" s="1">
        <v>55.7</v>
      </c>
      <c r="P28" s="1">
        <v>254</v>
      </c>
      <c r="Q28" s="27">
        <v>50</v>
      </c>
      <c r="R28" s="1">
        <v>40</v>
      </c>
      <c r="S28" s="1" t="s">
        <v>30</v>
      </c>
      <c r="T28" s="24">
        <v>44003</v>
      </c>
      <c r="U28" s="1" t="s">
        <v>26</v>
      </c>
    </row>
    <row r="29" spans="1:21" x14ac:dyDescent="0.35">
      <c r="A29" s="1" t="s">
        <v>49</v>
      </c>
      <c r="B29" s="1">
        <v>170727</v>
      </c>
      <c r="D29" s="1" t="s">
        <v>71</v>
      </c>
      <c r="E29" s="23" t="s">
        <v>89</v>
      </c>
      <c r="F29" s="1" t="s">
        <v>125</v>
      </c>
      <c r="G29" s="1" t="s">
        <v>90</v>
      </c>
      <c r="H29" s="1" t="s">
        <v>126</v>
      </c>
      <c r="I29" s="1" t="s">
        <v>24</v>
      </c>
      <c r="J29" s="1" t="s">
        <v>127</v>
      </c>
      <c r="K29" s="1">
        <v>61</v>
      </c>
      <c r="L29" s="1">
        <v>61.91</v>
      </c>
      <c r="M29" s="13">
        <f t="shared" ref="M29:M34" si="7">IF(J29="mindkét irány",ABS(K29*100-L29*100)*2,ABS(K29*100-L29*100))</f>
        <v>91</v>
      </c>
      <c r="N29" s="1">
        <v>61</v>
      </c>
      <c r="O29" s="1">
        <v>61.91</v>
      </c>
      <c r="P29" s="1">
        <v>91</v>
      </c>
      <c r="Q29" s="27">
        <v>25</v>
      </c>
      <c r="R29" s="1">
        <v>15</v>
      </c>
      <c r="S29" s="1" t="s">
        <v>128</v>
      </c>
      <c r="T29" s="24">
        <v>42943</v>
      </c>
      <c r="U29" s="1" t="s">
        <v>26</v>
      </c>
    </row>
    <row r="30" spans="1:21" ht="29" x14ac:dyDescent="0.35">
      <c r="A30" s="1" t="s">
        <v>21</v>
      </c>
      <c r="B30" s="1" t="s">
        <v>243</v>
      </c>
      <c r="D30" s="1" t="s">
        <v>173</v>
      </c>
      <c r="E30" s="23">
        <v>51</v>
      </c>
      <c r="F30" s="1" t="s">
        <v>97</v>
      </c>
      <c r="G30" s="1" t="s">
        <v>98</v>
      </c>
      <c r="H30" s="1" t="s">
        <v>244</v>
      </c>
      <c r="I30" s="1" t="s">
        <v>24</v>
      </c>
      <c r="J30" s="1" t="s">
        <v>63</v>
      </c>
      <c r="K30" s="1">
        <v>0.49</v>
      </c>
      <c r="L30" s="1">
        <v>0.16</v>
      </c>
      <c r="M30" s="13">
        <f t="shared" si="7"/>
        <v>33</v>
      </c>
      <c r="N30" s="1">
        <v>13.61</v>
      </c>
      <c r="O30" s="1">
        <v>13.94</v>
      </c>
      <c r="P30" s="1">
        <v>33</v>
      </c>
      <c r="Q30" s="27">
        <v>15</v>
      </c>
      <c r="R30" s="1">
        <v>10</v>
      </c>
      <c r="S30" s="1" t="s">
        <v>30</v>
      </c>
      <c r="T30" s="24">
        <v>43461</v>
      </c>
      <c r="U30" s="1" t="s">
        <v>26</v>
      </c>
    </row>
    <row r="31" spans="1:21" x14ac:dyDescent="0.35">
      <c r="A31" s="1" t="s">
        <v>21</v>
      </c>
      <c r="B31" s="1" t="s">
        <v>461</v>
      </c>
      <c r="D31" s="1" t="s">
        <v>173</v>
      </c>
      <c r="E31" s="23">
        <v>52</v>
      </c>
      <c r="F31" s="1">
        <v>82</v>
      </c>
      <c r="G31" s="1">
        <v>16</v>
      </c>
      <c r="H31" s="1" t="s">
        <v>462</v>
      </c>
      <c r="I31" s="1" t="s">
        <v>24</v>
      </c>
      <c r="J31" s="1" t="s">
        <v>456</v>
      </c>
      <c r="K31" s="1">
        <v>9.35</v>
      </c>
      <c r="L31" s="1">
        <v>9.65</v>
      </c>
      <c r="M31" s="1">
        <f t="shared" si="7"/>
        <v>30</v>
      </c>
      <c r="Q31" s="27">
        <v>30</v>
      </c>
      <c r="R31" s="1">
        <v>15</v>
      </c>
      <c r="S31" s="1" t="s">
        <v>363</v>
      </c>
      <c r="T31" s="24">
        <v>42800</v>
      </c>
      <c r="U31" s="1" t="s">
        <v>26</v>
      </c>
    </row>
    <row r="32" spans="1:21" ht="29" x14ac:dyDescent="0.25">
      <c r="A32" s="1" t="s">
        <v>21</v>
      </c>
      <c r="B32" s="1" t="s">
        <v>475</v>
      </c>
      <c r="D32" s="1" t="s">
        <v>71</v>
      </c>
      <c r="E32" s="23" t="s">
        <v>391</v>
      </c>
      <c r="F32" s="1">
        <v>82</v>
      </c>
      <c r="G32" s="1">
        <v>16</v>
      </c>
      <c r="H32" s="1" t="s">
        <v>473</v>
      </c>
      <c r="I32" s="1" t="s">
        <v>24</v>
      </c>
      <c r="J32" s="1" t="s">
        <v>474</v>
      </c>
      <c r="K32" s="1">
        <v>27.04</v>
      </c>
      <c r="L32" s="1">
        <v>27.14</v>
      </c>
      <c r="M32" s="1">
        <f t="shared" si="7"/>
        <v>10</v>
      </c>
      <c r="Q32" s="14">
        <v>15</v>
      </c>
      <c r="R32" s="1">
        <v>10</v>
      </c>
      <c r="S32" s="1" t="s">
        <v>476</v>
      </c>
      <c r="T32" s="24">
        <v>45582</v>
      </c>
      <c r="U32" s="1" t="s">
        <v>26</v>
      </c>
    </row>
    <row r="33" spans="1:21" ht="29" x14ac:dyDescent="0.35">
      <c r="A33" s="1" t="s">
        <v>21</v>
      </c>
      <c r="B33" s="1">
        <v>201</v>
      </c>
      <c r="D33" s="1" t="s">
        <v>173</v>
      </c>
      <c r="E33" s="23" t="s">
        <v>22</v>
      </c>
      <c r="F33" s="1">
        <v>82</v>
      </c>
      <c r="G33" s="1">
        <v>16</v>
      </c>
      <c r="H33" s="1" t="s">
        <v>23</v>
      </c>
      <c r="I33" s="1" t="s">
        <v>24</v>
      </c>
      <c r="J33" s="1" t="s">
        <v>242</v>
      </c>
      <c r="K33" s="1">
        <v>31.908299999999997</v>
      </c>
      <c r="L33" s="1">
        <v>32.798299999999998</v>
      </c>
      <c r="M33" s="13">
        <f t="shared" si="7"/>
        <v>89</v>
      </c>
      <c r="N33" s="1">
        <v>18.5</v>
      </c>
      <c r="O33" s="1">
        <v>19.39</v>
      </c>
      <c r="P33" s="1">
        <v>89</v>
      </c>
      <c r="Q33" s="27">
        <v>25</v>
      </c>
      <c r="R33" s="1">
        <v>20</v>
      </c>
      <c r="S33" s="1" t="s">
        <v>25</v>
      </c>
      <c r="T33" s="24">
        <v>40940</v>
      </c>
      <c r="U33" s="1" t="s">
        <v>26</v>
      </c>
    </row>
    <row r="34" spans="1:21" ht="29" x14ac:dyDescent="0.35">
      <c r="A34" s="1" t="s">
        <v>21</v>
      </c>
      <c r="B34" s="1" t="s">
        <v>240</v>
      </c>
      <c r="D34" s="1" t="s">
        <v>173</v>
      </c>
      <c r="E34" s="23">
        <v>52</v>
      </c>
      <c r="F34" s="1">
        <v>82</v>
      </c>
      <c r="G34" s="1">
        <v>16</v>
      </c>
      <c r="H34" s="1" t="s">
        <v>241</v>
      </c>
      <c r="I34" s="1" t="s">
        <v>24</v>
      </c>
      <c r="J34" s="1" t="s">
        <v>242</v>
      </c>
      <c r="K34" s="1">
        <v>34.590000000000003</v>
      </c>
      <c r="L34" s="1">
        <v>35.21</v>
      </c>
      <c r="M34" s="13">
        <f t="shared" si="7"/>
        <v>61.999999999999545</v>
      </c>
      <c r="N34" s="1">
        <v>21.17</v>
      </c>
      <c r="O34" s="1">
        <v>21.79</v>
      </c>
      <c r="P34" s="1">
        <v>62</v>
      </c>
      <c r="Q34" s="27">
        <v>30</v>
      </c>
      <c r="R34" s="1">
        <v>15</v>
      </c>
      <c r="S34" s="1" t="s">
        <v>30</v>
      </c>
      <c r="T34" s="24">
        <v>43346</v>
      </c>
      <c r="U34" s="1" t="s">
        <v>26</v>
      </c>
    </row>
    <row r="35" spans="1:21" x14ac:dyDescent="0.35">
      <c r="A35" s="1" t="s">
        <v>49</v>
      </c>
      <c r="B35" s="1">
        <v>20</v>
      </c>
      <c r="D35" s="1" t="s">
        <v>173</v>
      </c>
      <c r="E35" s="23" t="s">
        <v>353</v>
      </c>
      <c r="F35" s="1">
        <v>81</v>
      </c>
      <c r="G35" s="1">
        <v>31</v>
      </c>
      <c r="H35" s="1" t="s">
        <v>354</v>
      </c>
      <c r="I35" s="1" t="s">
        <v>44</v>
      </c>
      <c r="J35" s="1" t="s">
        <v>355</v>
      </c>
      <c r="K35" s="1">
        <v>26.54</v>
      </c>
      <c r="L35" s="1">
        <v>26.7</v>
      </c>
      <c r="M35" s="13">
        <f t="shared" ref="M35:M42" si="8">IF(J35="mindkét irány",ABS(K35*100-L35*100)*2,ABS(K35*100-L35*100))</f>
        <v>16</v>
      </c>
      <c r="N35" s="1">
        <v>16</v>
      </c>
      <c r="O35" s="1">
        <v>15</v>
      </c>
      <c r="P35" s="1">
        <v>0</v>
      </c>
      <c r="Q35" s="27">
        <v>15</v>
      </c>
      <c r="R35" s="1">
        <v>0</v>
      </c>
      <c r="S35" s="1" t="s">
        <v>85</v>
      </c>
      <c r="T35" s="24">
        <v>40852</v>
      </c>
      <c r="U35" s="1" t="s">
        <v>26</v>
      </c>
    </row>
    <row r="36" spans="1:21" ht="29" x14ac:dyDescent="0.35">
      <c r="A36" s="1" t="s">
        <v>21</v>
      </c>
      <c r="B36" s="1">
        <v>238</v>
      </c>
      <c r="D36" s="1" t="s">
        <v>173</v>
      </c>
      <c r="E36" s="23" t="s">
        <v>32</v>
      </c>
      <c r="F36" s="1">
        <v>56</v>
      </c>
      <c r="G36" s="1">
        <v>34</v>
      </c>
      <c r="H36" s="1" t="s">
        <v>33</v>
      </c>
      <c r="I36" s="1" t="s">
        <v>24</v>
      </c>
      <c r="J36" s="1" t="s">
        <v>34</v>
      </c>
      <c r="K36" s="1">
        <v>85.07</v>
      </c>
      <c r="L36" s="1">
        <v>85.149999999999991</v>
      </c>
      <c r="M36" s="13">
        <f t="shared" si="8"/>
        <v>8</v>
      </c>
      <c r="N36" s="1">
        <v>45.64</v>
      </c>
      <c r="O36" s="1">
        <v>45.72</v>
      </c>
      <c r="P36" s="1">
        <v>8</v>
      </c>
      <c r="Q36" s="27">
        <v>50</v>
      </c>
      <c r="R36" s="1">
        <v>30</v>
      </c>
      <c r="S36" s="1" t="s">
        <v>351</v>
      </c>
      <c r="T36" s="24">
        <v>40875</v>
      </c>
      <c r="U36" s="1" t="s">
        <v>26</v>
      </c>
    </row>
    <row r="37" spans="1:21" ht="29" x14ac:dyDescent="0.35">
      <c r="A37" s="1" t="s">
        <v>21</v>
      </c>
      <c r="B37" s="1">
        <v>239</v>
      </c>
      <c r="D37" s="1" t="s">
        <v>173</v>
      </c>
      <c r="E37" s="23" t="s">
        <v>32</v>
      </c>
      <c r="F37" s="1">
        <v>56</v>
      </c>
      <c r="G37" s="1">
        <v>34</v>
      </c>
      <c r="H37" s="1" t="s">
        <v>35</v>
      </c>
      <c r="I37" s="1" t="s">
        <v>24</v>
      </c>
      <c r="J37" s="1" t="s">
        <v>36</v>
      </c>
      <c r="K37" s="1">
        <v>97.24</v>
      </c>
      <c r="L37" s="1">
        <v>97.649999999999991</v>
      </c>
      <c r="M37" s="13">
        <f t="shared" si="8"/>
        <v>41</v>
      </c>
      <c r="N37" s="1">
        <v>57.81</v>
      </c>
      <c r="O37" s="1">
        <v>58.22</v>
      </c>
      <c r="P37" s="1">
        <v>41</v>
      </c>
      <c r="Q37" s="27">
        <v>25</v>
      </c>
      <c r="R37" s="1">
        <v>10</v>
      </c>
      <c r="S37" s="1" t="s">
        <v>351</v>
      </c>
      <c r="T37" s="24">
        <v>40875</v>
      </c>
      <c r="U37" s="1" t="s">
        <v>26</v>
      </c>
    </row>
    <row r="38" spans="1:21" ht="29" x14ac:dyDescent="0.35">
      <c r="A38" s="1" t="s">
        <v>21</v>
      </c>
      <c r="B38" s="1" t="s">
        <v>291</v>
      </c>
      <c r="D38" s="1" t="s">
        <v>173</v>
      </c>
      <c r="E38" s="23" t="s">
        <v>32</v>
      </c>
      <c r="F38" s="1">
        <v>56</v>
      </c>
      <c r="G38" s="1">
        <v>34</v>
      </c>
      <c r="H38" s="1" t="s">
        <v>190</v>
      </c>
      <c r="I38" s="1" t="s">
        <v>24</v>
      </c>
      <c r="J38" s="1" t="s">
        <v>116</v>
      </c>
      <c r="K38" s="1">
        <v>86.28</v>
      </c>
      <c r="L38" s="1">
        <v>86.88</v>
      </c>
      <c r="M38" s="13">
        <f t="shared" si="8"/>
        <v>60</v>
      </c>
      <c r="P38" s="1">
        <v>0</v>
      </c>
      <c r="Q38" s="27">
        <v>25</v>
      </c>
      <c r="R38" s="1">
        <v>10</v>
      </c>
      <c r="S38" s="1" t="s">
        <v>292</v>
      </c>
      <c r="T38" s="24">
        <v>40917</v>
      </c>
      <c r="U38" s="1" t="s">
        <v>26</v>
      </c>
    </row>
    <row r="39" spans="1:21" ht="29" x14ac:dyDescent="0.35">
      <c r="A39" s="1" t="s">
        <v>21</v>
      </c>
      <c r="B39" s="1">
        <v>762</v>
      </c>
      <c r="D39" s="1" t="s">
        <v>50</v>
      </c>
      <c r="E39" s="23" t="s">
        <v>22</v>
      </c>
      <c r="F39" s="1">
        <v>82</v>
      </c>
      <c r="G39" s="1">
        <v>16</v>
      </c>
      <c r="H39" s="1" t="s">
        <v>65</v>
      </c>
      <c r="I39" s="1" t="s">
        <v>24</v>
      </c>
      <c r="J39" s="1" t="s">
        <v>64</v>
      </c>
      <c r="K39" s="1">
        <v>35.198299999999996</v>
      </c>
      <c r="L39" s="1">
        <v>35.728299999999997</v>
      </c>
      <c r="M39" s="13">
        <f t="shared" si="8"/>
        <v>53.000000000000455</v>
      </c>
      <c r="N39" s="1">
        <v>21.79</v>
      </c>
      <c r="O39" s="1">
        <v>22.32</v>
      </c>
      <c r="P39" s="1">
        <v>53</v>
      </c>
      <c r="Q39" s="27">
        <v>20</v>
      </c>
      <c r="R39" s="1">
        <v>15</v>
      </c>
      <c r="S39" s="1" t="s">
        <v>57</v>
      </c>
      <c r="T39" s="24">
        <v>40749</v>
      </c>
      <c r="U39" s="1" t="s">
        <v>26</v>
      </c>
    </row>
    <row r="40" spans="1:21" ht="29" x14ac:dyDescent="0.35">
      <c r="B40" s="1" t="s">
        <v>182</v>
      </c>
      <c r="D40" s="1" t="s">
        <v>173</v>
      </c>
      <c r="E40" s="23" t="s">
        <v>152</v>
      </c>
      <c r="F40" s="1">
        <v>22</v>
      </c>
      <c r="G40" s="1">
        <v>34</v>
      </c>
      <c r="H40" s="1" t="s">
        <v>183</v>
      </c>
      <c r="I40" s="1" t="s">
        <v>24</v>
      </c>
      <c r="J40" s="1" t="s">
        <v>184</v>
      </c>
      <c r="K40" s="1">
        <v>1.66</v>
      </c>
      <c r="L40" s="1">
        <v>9.0500000000000007</v>
      </c>
      <c r="M40" s="13">
        <f t="shared" si="8"/>
        <v>739.00000000000011</v>
      </c>
      <c r="N40" s="1">
        <v>1.66</v>
      </c>
      <c r="O40" s="1">
        <v>9.0500000000000007</v>
      </c>
      <c r="P40" s="1">
        <v>739.00000000000011</v>
      </c>
      <c r="Q40" s="27">
        <v>50</v>
      </c>
      <c r="R40" s="1">
        <v>30</v>
      </c>
      <c r="S40" s="1" t="s">
        <v>642</v>
      </c>
      <c r="T40" s="24">
        <v>41038</v>
      </c>
      <c r="U40" s="1" t="s">
        <v>26</v>
      </c>
    </row>
    <row r="41" spans="1:21" ht="29" x14ac:dyDescent="0.35">
      <c r="B41" s="1" t="s">
        <v>185</v>
      </c>
      <c r="D41" s="1" t="s">
        <v>173</v>
      </c>
      <c r="E41" s="23" t="s">
        <v>152</v>
      </c>
      <c r="F41" s="1">
        <v>22</v>
      </c>
      <c r="G41" s="1">
        <v>34</v>
      </c>
      <c r="H41" s="1" t="s">
        <v>183</v>
      </c>
      <c r="I41" s="1" t="s">
        <v>24</v>
      </c>
      <c r="J41" s="1" t="s">
        <v>62</v>
      </c>
      <c r="K41" s="1">
        <v>2.12</v>
      </c>
      <c r="L41" s="1">
        <v>9.52</v>
      </c>
      <c r="M41" s="13">
        <f t="shared" si="8"/>
        <v>740</v>
      </c>
      <c r="N41" s="1">
        <v>2.12</v>
      </c>
      <c r="O41" s="1">
        <v>9.52</v>
      </c>
      <c r="P41" s="1">
        <v>740</v>
      </c>
      <c r="Q41" s="27">
        <v>50</v>
      </c>
      <c r="R41" s="1">
        <v>30</v>
      </c>
      <c r="S41" s="1" t="s">
        <v>642</v>
      </c>
      <c r="T41" s="24">
        <v>41038</v>
      </c>
      <c r="U41" s="1" t="s">
        <v>26</v>
      </c>
    </row>
    <row r="42" spans="1:21" x14ac:dyDescent="0.35">
      <c r="A42" s="1" t="s">
        <v>37</v>
      </c>
      <c r="B42" s="1" t="s">
        <v>187</v>
      </c>
      <c r="D42" s="1" t="s">
        <v>173</v>
      </c>
      <c r="E42" s="23" t="s">
        <v>78</v>
      </c>
      <c r="F42" s="1">
        <v>65</v>
      </c>
      <c r="G42" s="1">
        <v>21</v>
      </c>
      <c r="H42" s="1" t="s">
        <v>188</v>
      </c>
      <c r="I42" s="1" t="s">
        <v>24</v>
      </c>
      <c r="J42" s="1" t="s">
        <v>61</v>
      </c>
      <c r="K42" s="1">
        <v>54</v>
      </c>
      <c r="L42" s="1">
        <v>56.7</v>
      </c>
      <c r="M42" s="13">
        <f t="shared" si="8"/>
        <v>540</v>
      </c>
      <c r="N42" s="1">
        <v>54</v>
      </c>
      <c r="O42" s="1">
        <v>56.7</v>
      </c>
      <c r="P42" s="1">
        <v>540</v>
      </c>
      <c r="Q42" s="27">
        <v>50</v>
      </c>
      <c r="R42" s="1">
        <v>35</v>
      </c>
      <c r="S42" s="1" t="s">
        <v>351</v>
      </c>
      <c r="T42" s="24">
        <v>41183</v>
      </c>
      <c r="U42" s="1" t="s">
        <v>26</v>
      </c>
    </row>
    <row r="43" spans="1:21" ht="29" x14ac:dyDescent="0.35">
      <c r="A43" s="1" t="s">
        <v>21</v>
      </c>
      <c r="B43" s="1" t="s">
        <v>650</v>
      </c>
      <c r="D43" s="1" t="s">
        <v>71</v>
      </c>
      <c r="E43" s="23" t="s">
        <v>27</v>
      </c>
      <c r="F43" s="1">
        <v>77</v>
      </c>
      <c r="G43" s="1">
        <v>18</v>
      </c>
      <c r="H43" s="1" t="s">
        <v>329</v>
      </c>
      <c r="I43" s="1" t="s">
        <v>24</v>
      </c>
      <c r="J43" s="1" t="s">
        <v>300</v>
      </c>
      <c r="K43" s="1">
        <v>20.93</v>
      </c>
      <c r="L43" s="1">
        <v>21.18</v>
      </c>
      <c r="M43" s="13">
        <f t="shared" ref="M43" si="9">IF(J43="mindkét irány",ABS(K43*100-L43*100)*2,ABS(K43*100-L43*100))</f>
        <v>25</v>
      </c>
      <c r="P43" s="1">
        <v>0</v>
      </c>
      <c r="Q43" s="27">
        <v>50</v>
      </c>
      <c r="R43" s="1">
        <v>30</v>
      </c>
      <c r="S43" s="1" t="s">
        <v>30</v>
      </c>
      <c r="T43" s="24">
        <v>41535</v>
      </c>
      <c r="U43" s="1" t="s">
        <v>26</v>
      </c>
    </row>
    <row r="44" spans="1:21" x14ac:dyDescent="0.35">
      <c r="A44" s="1" t="s">
        <v>21</v>
      </c>
      <c r="B44" s="1">
        <v>763</v>
      </c>
      <c r="D44" s="1" t="s">
        <v>50</v>
      </c>
      <c r="E44" s="23" t="s">
        <v>22</v>
      </c>
      <c r="F44" s="1">
        <v>82</v>
      </c>
      <c r="G44" s="1">
        <v>16</v>
      </c>
      <c r="H44" s="1" t="s">
        <v>66</v>
      </c>
      <c r="I44" s="1" t="s">
        <v>24</v>
      </c>
      <c r="J44" s="1" t="s">
        <v>63</v>
      </c>
      <c r="K44" s="1">
        <v>38.508299999999998</v>
      </c>
      <c r="L44" s="1">
        <v>39.068299999999994</v>
      </c>
      <c r="M44" s="13">
        <f t="shared" ref="M44:M74" si="10">IF(J44="mindkét irány",ABS(K44*100-L44*100)*2,ABS(K44*100-L44*100))</f>
        <v>55.999999999999545</v>
      </c>
      <c r="N44" s="1">
        <v>25.1</v>
      </c>
      <c r="O44" s="1">
        <v>25.66</v>
      </c>
      <c r="P44" s="1">
        <v>56</v>
      </c>
      <c r="Q44" s="27">
        <v>20</v>
      </c>
      <c r="R44" s="1">
        <v>15</v>
      </c>
      <c r="S44" s="1" t="s">
        <v>57</v>
      </c>
      <c r="T44" s="24">
        <v>40749</v>
      </c>
      <c r="U44" s="1" t="s">
        <v>26</v>
      </c>
    </row>
    <row r="45" spans="1:21" ht="29" x14ac:dyDescent="0.35">
      <c r="A45" s="1" t="s">
        <v>21</v>
      </c>
      <c r="B45" s="1" t="s">
        <v>194</v>
      </c>
      <c r="D45" s="1" t="s">
        <v>173</v>
      </c>
      <c r="E45" s="23" t="s">
        <v>22</v>
      </c>
      <c r="F45" s="1">
        <v>82</v>
      </c>
      <c r="G45" s="1">
        <v>16</v>
      </c>
      <c r="H45" s="1" t="s">
        <v>192</v>
      </c>
      <c r="I45" s="1" t="s">
        <v>24</v>
      </c>
      <c r="J45" s="1" t="s">
        <v>63</v>
      </c>
      <c r="K45" s="1">
        <v>39.068299999999994</v>
      </c>
      <c r="L45" s="1">
        <v>45.338299999999997</v>
      </c>
      <c r="M45" s="13">
        <f t="shared" si="10"/>
        <v>627.00000000000045</v>
      </c>
      <c r="N45" s="1">
        <v>39.068299999999994</v>
      </c>
      <c r="O45" s="1">
        <v>45.338299999999997</v>
      </c>
      <c r="P45" s="1">
        <v>627.00000000000045</v>
      </c>
      <c r="Q45" s="27">
        <v>50</v>
      </c>
      <c r="R45" s="1">
        <v>30</v>
      </c>
      <c r="S45" s="1" t="s">
        <v>193</v>
      </c>
      <c r="T45" s="24">
        <v>42328</v>
      </c>
      <c r="U45" s="1" t="s">
        <v>26</v>
      </c>
    </row>
    <row r="46" spans="1:21" ht="29" x14ac:dyDescent="0.35">
      <c r="A46" s="1" t="s">
        <v>21</v>
      </c>
      <c r="B46" s="1" t="s">
        <v>191</v>
      </c>
      <c r="D46" s="1" t="s">
        <v>173</v>
      </c>
      <c r="E46" s="23" t="s">
        <v>22</v>
      </c>
      <c r="F46" s="1">
        <v>82</v>
      </c>
      <c r="G46" s="1">
        <v>16</v>
      </c>
      <c r="H46" s="1" t="s">
        <v>192</v>
      </c>
      <c r="I46" s="1" t="s">
        <v>24</v>
      </c>
      <c r="J46" s="1" t="s">
        <v>63</v>
      </c>
      <c r="K46" s="1">
        <v>45.338299999999997</v>
      </c>
      <c r="L46" s="1">
        <v>45.518299999999996</v>
      </c>
      <c r="M46" s="13">
        <f t="shared" si="10"/>
        <v>18</v>
      </c>
      <c r="N46" s="1">
        <v>45.338299999999997</v>
      </c>
      <c r="O46" s="1">
        <v>45.518299999999996</v>
      </c>
      <c r="P46" s="1">
        <v>18</v>
      </c>
      <c r="Q46" s="27">
        <v>50</v>
      </c>
      <c r="R46" s="1">
        <v>30</v>
      </c>
      <c r="S46" s="1" t="s">
        <v>193</v>
      </c>
      <c r="T46" s="24">
        <v>42328</v>
      </c>
      <c r="U46" s="1" t="s">
        <v>26</v>
      </c>
    </row>
    <row r="47" spans="1:21" x14ac:dyDescent="0.35">
      <c r="A47" s="1" t="s">
        <v>40</v>
      </c>
      <c r="B47" s="1" t="s">
        <v>214</v>
      </c>
      <c r="D47" s="1" t="s">
        <v>173</v>
      </c>
      <c r="E47" s="23" t="s">
        <v>143</v>
      </c>
      <c r="F47" s="1">
        <v>80</v>
      </c>
      <c r="G47" s="1">
        <v>24</v>
      </c>
      <c r="H47" s="1" t="s">
        <v>215</v>
      </c>
      <c r="I47" s="1" t="s">
        <v>24</v>
      </c>
      <c r="J47" s="1" t="s">
        <v>39</v>
      </c>
      <c r="K47" s="1">
        <v>24.36</v>
      </c>
      <c r="L47" s="1">
        <v>24.66</v>
      </c>
      <c r="M47" s="13">
        <f t="shared" si="10"/>
        <v>30</v>
      </c>
      <c r="N47" s="1">
        <v>24.36</v>
      </c>
      <c r="O47" s="1">
        <v>24.66</v>
      </c>
      <c r="P47" s="1">
        <v>30</v>
      </c>
      <c r="Q47" s="27">
        <v>20</v>
      </c>
      <c r="R47" s="1">
        <v>15</v>
      </c>
      <c r="S47" s="1" t="s">
        <v>30</v>
      </c>
      <c r="T47" s="24">
        <v>42453</v>
      </c>
      <c r="U47" s="1" t="s">
        <v>26</v>
      </c>
    </row>
    <row r="48" spans="1:21" ht="29" x14ac:dyDescent="0.35">
      <c r="A48" s="1" t="s">
        <v>40</v>
      </c>
      <c r="B48" s="1" t="s">
        <v>216</v>
      </c>
      <c r="D48" s="1" t="s">
        <v>173</v>
      </c>
      <c r="E48" s="23" t="s">
        <v>143</v>
      </c>
      <c r="F48" s="1">
        <v>80</v>
      </c>
      <c r="G48" s="1">
        <v>24</v>
      </c>
      <c r="H48" s="1" t="s">
        <v>215</v>
      </c>
      <c r="I48" s="1" t="s">
        <v>24</v>
      </c>
      <c r="J48" s="1" t="s">
        <v>365</v>
      </c>
      <c r="K48" s="1">
        <v>24.38</v>
      </c>
      <c r="L48" s="1">
        <v>24.68</v>
      </c>
      <c r="M48" s="13">
        <f t="shared" si="10"/>
        <v>30</v>
      </c>
      <c r="N48" s="1">
        <v>24.38</v>
      </c>
      <c r="O48" s="1">
        <v>24.68</v>
      </c>
      <c r="P48" s="1">
        <v>30</v>
      </c>
      <c r="Q48" s="27">
        <v>20</v>
      </c>
      <c r="R48" s="1">
        <v>15</v>
      </c>
      <c r="S48" s="1" t="s">
        <v>30</v>
      </c>
      <c r="T48" s="24">
        <v>42453</v>
      </c>
      <c r="U48" s="1" t="s">
        <v>26</v>
      </c>
    </row>
    <row r="49" spans="1:21" ht="29" x14ac:dyDescent="0.35">
      <c r="A49" s="1" t="s">
        <v>40</v>
      </c>
      <c r="B49" s="1" t="s">
        <v>217</v>
      </c>
      <c r="D49" s="1" t="s">
        <v>173</v>
      </c>
      <c r="E49" s="23" t="s">
        <v>117</v>
      </c>
      <c r="F49" s="1">
        <v>48</v>
      </c>
      <c r="G49" s="1">
        <v>28</v>
      </c>
      <c r="H49" s="1" t="s">
        <v>218</v>
      </c>
      <c r="I49" s="1" t="s">
        <v>24</v>
      </c>
      <c r="J49" s="1" t="s">
        <v>42</v>
      </c>
      <c r="K49" s="1">
        <v>23.9923</v>
      </c>
      <c r="L49" s="1">
        <v>25.092300000000002</v>
      </c>
      <c r="M49" s="13">
        <f t="shared" si="10"/>
        <v>110</v>
      </c>
      <c r="N49" s="1">
        <v>23.9923</v>
      </c>
      <c r="O49" s="1">
        <v>25.092300000000002</v>
      </c>
      <c r="P49" s="1">
        <v>110</v>
      </c>
      <c r="Q49" s="27">
        <v>50</v>
      </c>
      <c r="R49" s="1">
        <v>30</v>
      </c>
      <c r="S49" s="1" t="s">
        <v>219</v>
      </c>
      <c r="T49" s="24">
        <v>42464</v>
      </c>
      <c r="U49" s="1" t="s">
        <v>26</v>
      </c>
    </row>
    <row r="50" spans="1:21" ht="29" x14ac:dyDescent="0.35">
      <c r="A50" s="1" t="s">
        <v>21</v>
      </c>
      <c r="B50" s="1">
        <v>160606</v>
      </c>
      <c r="D50" s="1" t="s">
        <v>71</v>
      </c>
      <c r="E50" s="23" t="s">
        <v>80</v>
      </c>
      <c r="F50" s="1" t="s">
        <v>81</v>
      </c>
      <c r="G50" s="1" t="s">
        <v>82</v>
      </c>
      <c r="H50" s="1" t="s">
        <v>83</v>
      </c>
      <c r="I50" s="1" t="s">
        <v>44</v>
      </c>
      <c r="J50" s="1" t="s">
        <v>84</v>
      </c>
      <c r="K50" s="1">
        <v>0</v>
      </c>
      <c r="L50" s="1">
        <v>0.12</v>
      </c>
      <c r="M50" s="13">
        <f t="shared" si="10"/>
        <v>12</v>
      </c>
      <c r="N50" s="1">
        <v>0</v>
      </c>
      <c r="O50" s="1">
        <v>0.12</v>
      </c>
      <c r="P50" s="1">
        <v>12</v>
      </c>
      <c r="Q50" s="27">
        <v>15</v>
      </c>
      <c r="R50" s="1">
        <v>5</v>
      </c>
      <c r="S50" s="1" t="s">
        <v>85</v>
      </c>
      <c r="T50" s="24">
        <v>42527</v>
      </c>
      <c r="U50" s="1" t="s">
        <v>26</v>
      </c>
    </row>
    <row r="51" spans="1:21" ht="29" x14ac:dyDescent="0.35">
      <c r="A51" s="1" t="s">
        <v>21</v>
      </c>
      <c r="B51" s="1" t="s">
        <v>199</v>
      </c>
      <c r="D51" s="1" t="s">
        <v>71</v>
      </c>
      <c r="E51" s="23" t="s">
        <v>80</v>
      </c>
      <c r="F51" s="1" t="s">
        <v>81</v>
      </c>
      <c r="G51" s="1" t="s">
        <v>82</v>
      </c>
      <c r="H51" s="1" t="s">
        <v>200</v>
      </c>
      <c r="I51" s="1" t="s">
        <v>44</v>
      </c>
      <c r="J51" s="1" t="s">
        <v>84</v>
      </c>
      <c r="K51" s="1">
        <v>0</v>
      </c>
      <c r="L51" s="1">
        <v>0.12</v>
      </c>
      <c r="M51" s="13">
        <f t="shared" si="10"/>
        <v>12</v>
      </c>
      <c r="N51" s="1">
        <v>0</v>
      </c>
      <c r="O51" s="1">
        <v>0.12</v>
      </c>
      <c r="P51" s="1">
        <v>12</v>
      </c>
      <c r="Q51" s="27">
        <v>10</v>
      </c>
      <c r="R51" s="1">
        <v>5</v>
      </c>
      <c r="S51" s="1" t="s">
        <v>85</v>
      </c>
      <c r="T51" s="24">
        <v>42527</v>
      </c>
      <c r="U51" s="1" t="s">
        <v>26</v>
      </c>
    </row>
    <row r="52" spans="1:21" ht="29" x14ac:dyDescent="0.35">
      <c r="A52" s="1" t="s">
        <v>49</v>
      </c>
      <c r="B52" s="1" t="s">
        <v>201</v>
      </c>
      <c r="D52" s="1" t="s">
        <v>71</v>
      </c>
      <c r="E52" s="23" t="s">
        <v>202</v>
      </c>
      <c r="F52" s="1" t="s">
        <v>203</v>
      </c>
      <c r="G52" s="1" t="s">
        <v>87</v>
      </c>
      <c r="H52" s="1" t="s">
        <v>204</v>
      </c>
      <c r="I52" s="1" t="s">
        <v>24</v>
      </c>
      <c r="J52" s="1" t="s">
        <v>171</v>
      </c>
      <c r="K52" s="1">
        <v>0.13</v>
      </c>
      <c r="L52" s="1">
        <v>1.04</v>
      </c>
      <c r="M52" s="13">
        <f t="shared" si="10"/>
        <v>91</v>
      </c>
      <c r="N52" s="1">
        <v>0.13</v>
      </c>
      <c r="O52" s="1">
        <v>1.04</v>
      </c>
      <c r="P52" s="1">
        <v>91</v>
      </c>
      <c r="Q52" s="27">
        <v>15</v>
      </c>
      <c r="R52" s="1">
        <v>10</v>
      </c>
      <c r="S52" s="1" t="s">
        <v>30</v>
      </c>
      <c r="T52" s="24">
        <v>42544</v>
      </c>
      <c r="U52" s="1" t="s">
        <v>26</v>
      </c>
    </row>
    <row r="53" spans="1:21" ht="29" x14ac:dyDescent="0.35">
      <c r="A53" s="1" t="s">
        <v>49</v>
      </c>
      <c r="B53" s="1" t="s">
        <v>205</v>
      </c>
      <c r="D53" s="1" t="s">
        <v>71</v>
      </c>
      <c r="E53" s="23" t="s">
        <v>202</v>
      </c>
      <c r="F53" s="1" t="s">
        <v>203</v>
      </c>
      <c r="G53" s="1" t="s">
        <v>87</v>
      </c>
      <c r="H53" s="1" t="s">
        <v>206</v>
      </c>
      <c r="I53" s="1" t="s">
        <v>24</v>
      </c>
      <c r="J53" s="1" t="s">
        <v>171</v>
      </c>
      <c r="K53" s="1">
        <v>0.13</v>
      </c>
      <c r="L53" s="1">
        <v>1.06</v>
      </c>
      <c r="M53" s="13">
        <f t="shared" si="10"/>
        <v>93</v>
      </c>
      <c r="N53" s="1">
        <v>0.13</v>
      </c>
      <c r="O53" s="1">
        <v>1.06</v>
      </c>
      <c r="P53" s="1">
        <v>93</v>
      </c>
      <c r="Q53" s="27">
        <v>15</v>
      </c>
      <c r="R53" s="1">
        <v>10</v>
      </c>
      <c r="S53" s="1" t="s">
        <v>30</v>
      </c>
      <c r="T53" s="24">
        <v>42544</v>
      </c>
      <c r="U53" s="1" t="s">
        <v>26</v>
      </c>
    </row>
    <row r="54" spans="1:21" x14ac:dyDescent="0.35">
      <c r="A54" s="1" t="s">
        <v>49</v>
      </c>
      <c r="B54" s="1">
        <v>160623</v>
      </c>
      <c r="D54" s="1" t="s">
        <v>71</v>
      </c>
      <c r="E54" s="23">
        <v>69</v>
      </c>
      <c r="F54" s="1" t="s">
        <v>86</v>
      </c>
      <c r="G54" s="1" t="s">
        <v>87</v>
      </c>
      <c r="H54" s="1" t="s">
        <v>55</v>
      </c>
      <c r="I54" s="1" t="s">
        <v>24</v>
      </c>
      <c r="J54" s="1" t="s">
        <v>88</v>
      </c>
      <c r="K54" s="1">
        <v>37.64</v>
      </c>
      <c r="L54" s="1">
        <v>39.04</v>
      </c>
      <c r="M54" s="13">
        <f t="shared" si="10"/>
        <v>140</v>
      </c>
      <c r="N54" s="1">
        <v>37.64</v>
      </c>
      <c r="O54" s="1">
        <v>39.04</v>
      </c>
      <c r="P54" s="1">
        <v>140</v>
      </c>
      <c r="Q54" s="27">
        <v>15</v>
      </c>
      <c r="R54" s="1">
        <v>10</v>
      </c>
      <c r="S54" s="1" t="s">
        <v>30</v>
      </c>
      <c r="T54" s="24">
        <v>42544</v>
      </c>
      <c r="U54" s="1" t="s">
        <v>26</v>
      </c>
    </row>
    <row r="55" spans="1:21" ht="43.5" x14ac:dyDescent="0.35">
      <c r="A55" s="1" t="s">
        <v>21</v>
      </c>
      <c r="B55" s="1" t="s">
        <v>207</v>
      </c>
      <c r="D55" s="1" t="s">
        <v>71</v>
      </c>
      <c r="E55" s="23">
        <v>3</v>
      </c>
      <c r="F55" s="1" t="s">
        <v>208</v>
      </c>
      <c r="G55" s="1" t="s">
        <v>73</v>
      </c>
      <c r="H55" s="1" t="s">
        <v>209</v>
      </c>
      <c r="I55" s="1" t="s">
        <v>24</v>
      </c>
      <c r="J55" s="1" t="s">
        <v>54</v>
      </c>
      <c r="K55" s="1">
        <v>85.57</v>
      </c>
      <c r="L55" s="1">
        <v>85.87</v>
      </c>
      <c r="M55" s="13">
        <f t="shared" si="10"/>
        <v>30</v>
      </c>
      <c r="N55" s="1">
        <v>85.57</v>
      </c>
      <c r="O55" s="1">
        <v>85.87</v>
      </c>
      <c r="P55" s="1">
        <v>30</v>
      </c>
      <c r="Q55" s="27">
        <v>25</v>
      </c>
      <c r="R55" s="1">
        <v>15</v>
      </c>
      <c r="S55" s="1" t="s">
        <v>30</v>
      </c>
      <c r="T55" s="24">
        <v>42544</v>
      </c>
      <c r="U55" s="1" t="s">
        <v>26</v>
      </c>
    </row>
    <row r="56" spans="1:21" ht="29" x14ac:dyDescent="0.35">
      <c r="A56" s="18" t="s">
        <v>21</v>
      </c>
      <c r="B56" s="1" t="s">
        <v>210</v>
      </c>
      <c r="D56" s="1" t="s">
        <v>71</v>
      </c>
      <c r="E56" s="23" t="s">
        <v>32</v>
      </c>
      <c r="F56" s="1" t="s">
        <v>114</v>
      </c>
      <c r="G56" s="1" t="s">
        <v>115</v>
      </c>
      <c r="H56" s="1" t="s">
        <v>211</v>
      </c>
      <c r="I56" s="1" t="s">
        <v>24</v>
      </c>
      <c r="J56" s="1" t="s">
        <v>212</v>
      </c>
      <c r="K56" s="1">
        <v>90.56</v>
      </c>
      <c r="L56" s="1">
        <v>91.06</v>
      </c>
      <c r="M56" s="13">
        <f t="shared" si="10"/>
        <v>50</v>
      </c>
      <c r="N56" s="1">
        <v>90.56</v>
      </c>
      <c r="O56" s="1">
        <v>91.06</v>
      </c>
      <c r="P56" s="1">
        <v>50</v>
      </c>
      <c r="Q56" s="27">
        <v>50</v>
      </c>
      <c r="R56" s="1">
        <v>20</v>
      </c>
      <c r="S56" s="1" t="s">
        <v>30</v>
      </c>
      <c r="T56" s="24">
        <v>42573</v>
      </c>
      <c r="U56" s="1" t="s">
        <v>26</v>
      </c>
    </row>
    <row r="57" spans="1:21" ht="29" x14ac:dyDescent="0.35">
      <c r="A57" s="1" t="s">
        <v>37</v>
      </c>
      <c r="B57" s="1">
        <v>161121</v>
      </c>
      <c r="D57" s="1" t="s">
        <v>71</v>
      </c>
      <c r="E57" s="23" t="s">
        <v>93</v>
      </c>
      <c r="F57" s="1" t="s">
        <v>94</v>
      </c>
      <c r="G57" s="1" t="s">
        <v>94</v>
      </c>
      <c r="H57" s="1" t="s">
        <v>95</v>
      </c>
      <c r="I57" s="1" t="s">
        <v>44</v>
      </c>
      <c r="J57" s="1" t="s">
        <v>96</v>
      </c>
      <c r="K57" s="1">
        <v>67.430000000000007</v>
      </c>
      <c r="L57" s="1">
        <v>67.55</v>
      </c>
      <c r="M57" s="13">
        <f t="shared" si="10"/>
        <v>11.999999999999091</v>
      </c>
      <c r="N57" s="1">
        <v>67.430000000000007</v>
      </c>
      <c r="O57" s="1">
        <v>67.55</v>
      </c>
      <c r="P57" s="1">
        <v>11.999999999999091</v>
      </c>
      <c r="Q57" s="27">
        <v>10</v>
      </c>
      <c r="R57" s="1">
        <v>0</v>
      </c>
      <c r="S57" s="1" t="s">
        <v>642</v>
      </c>
      <c r="T57" s="24">
        <v>42695</v>
      </c>
      <c r="U57" s="1" t="s">
        <v>26</v>
      </c>
    </row>
    <row r="58" spans="1:21" ht="29" x14ac:dyDescent="0.35">
      <c r="A58" s="1" t="s">
        <v>40</v>
      </c>
      <c r="B58" s="1" t="s">
        <v>196</v>
      </c>
      <c r="D58" s="1" t="s">
        <v>173</v>
      </c>
      <c r="E58" s="23">
        <v>41</v>
      </c>
      <c r="F58" s="1">
        <v>48</v>
      </c>
      <c r="G58" s="1">
        <v>28</v>
      </c>
      <c r="H58" s="1" t="s">
        <v>197</v>
      </c>
      <c r="I58" s="1" t="s">
        <v>24</v>
      </c>
      <c r="J58" s="1" t="s">
        <v>42</v>
      </c>
      <c r="K58" s="1">
        <v>21.792300000000001</v>
      </c>
      <c r="L58" s="1">
        <v>22.3323</v>
      </c>
      <c r="M58" s="13">
        <f t="shared" si="10"/>
        <v>54</v>
      </c>
      <c r="N58" s="1">
        <v>21.792300000000001</v>
      </c>
      <c r="O58" s="1">
        <v>22.3323</v>
      </c>
      <c r="P58" s="1">
        <v>54</v>
      </c>
      <c r="Q58" s="27">
        <v>50</v>
      </c>
      <c r="R58" s="1">
        <v>30</v>
      </c>
      <c r="S58" s="1" t="s">
        <v>198</v>
      </c>
      <c r="T58" s="24">
        <v>42705</v>
      </c>
      <c r="U58" s="1" t="s">
        <v>26</v>
      </c>
    </row>
    <row r="59" spans="1:21" ht="29" x14ac:dyDescent="0.35">
      <c r="A59" s="1" t="s">
        <v>21</v>
      </c>
      <c r="B59" s="1" t="s">
        <v>195</v>
      </c>
      <c r="D59" s="1" t="s">
        <v>173</v>
      </c>
      <c r="E59" s="23" t="s">
        <v>22</v>
      </c>
      <c r="F59" s="1">
        <v>82</v>
      </c>
      <c r="G59" s="1">
        <v>16</v>
      </c>
      <c r="H59" s="1" t="s">
        <v>192</v>
      </c>
      <c r="I59" s="1" t="s">
        <v>24</v>
      </c>
      <c r="J59" s="1" t="s">
        <v>63</v>
      </c>
      <c r="K59" s="1">
        <v>45.518299999999996</v>
      </c>
      <c r="L59" s="1">
        <v>50.018299999999996</v>
      </c>
      <c r="M59" s="13">
        <f t="shared" si="10"/>
        <v>450</v>
      </c>
      <c r="N59" s="1">
        <v>45.518299999999996</v>
      </c>
      <c r="O59" s="1">
        <v>50.018299999999996</v>
      </c>
      <c r="P59" s="1">
        <v>450</v>
      </c>
      <c r="Q59" s="27">
        <v>50</v>
      </c>
      <c r="R59" s="1">
        <v>30</v>
      </c>
      <c r="S59" s="1" t="s">
        <v>193</v>
      </c>
      <c r="T59" s="24">
        <v>42328</v>
      </c>
      <c r="U59" s="1" t="s">
        <v>26</v>
      </c>
    </row>
    <row r="60" spans="1:21" x14ac:dyDescent="0.35">
      <c r="A60" s="1" t="s">
        <v>21</v>
      </c>
      <c r="B60" s="1">
        <v>764</v>
      </c>
      <c r="D60" s="1" t="s">
        <v>50</v>
      </c>
      <c r="E60" s="23" t="s">
        <v>22</v>
      </c>
      <c r="F60" s="1">
        <v>82</v>
      </c>
      <c r="G60" s="1">
        <v>16</v>
      </c>
      <c r="H60" s="1" t="s">
        <v>67</v>
      </c>
      <c r="I60" s="1" t="s">
        <v>24</v>
      </c>
      <c r="J60" s="1" t="s">
        <v>63</v>
      </c>
      <c r="K60" s="1">
        <v>50.018299999999996</v>
      </c>
      <c r="L60" s="1">
        <v>50.348299999999995</v>
      </c>
      <c r="M60" s="13">
        <f t="shared" si="10"/>
        <v>33</v>
      </c>
      <c r="N60" s="1">
        <v>36.61</v>
      </c>
      <c r="O60" s="1">
        <v>36.94</v>
      </c>
      <c r="P60" s="1">
        <v>33</v>
      </c>
      <c r="Q60" s="27">
        <v>20</v>
      </c>
      <c r="R60" s="1">
        <v>15</v>
      </c>
      <c r="S60" s="1" t="s">
        <v>57</v>
      </c>
      <c r="T60" s="24">
        <v>40749</v>
      </c>
      <c r="U60" s="1" t="s">
        <v>26</v>
      </c>
    </row>
    <row r="61" spans="1:21" ht="29" x14ac:dyDescent="0.35">
      <c r="A61" s="1" t="s">
        <v>40</v>
      </c>
      <c r="B61" s="1" t="s">
        <v>288</v>
      </c>
      <c r="D61" s="1" t="s">
        <v>173</v>
      </c>
      <c r="E61" s="23" t="s">
        <v>289</v>
      </c>
      <c r="F61" s="1" t="s">
        <v>101</v>
      </c>
      <c r="G61" s="1" t="s">
        <v>102</v>
      </c>
      <c r="H61" s="1" t="s">
        <v>290</v>
      </c>
      <c r="I61" s="1" t="s">
        <v>44</v>
      </c>
      <c r="J61" s="1" t="s">
        <v>274</v>
      </c>
      <c r="K61" s="1">
        <v>17.89</v>
      </c>
      <c r="L61" s="1">
        <v>18.010000000000002</v>
      </c>
      <c r="M61" s="13">
        <f t="shared" si="10"/>
        <v>12.000000000000227</v>
      </c>
      <c r="P61" s="1">
        <v>0</v>
      </c>
      <c r="Q61" s="27">
        <v>10</v>
      </c>
      <c r="R61" s="1">
        <v>15</v>
      </c>
      <c r="S61" s="1" t="s">
        <v>239</v>
      </c>
      <c r="T61" s="24">
        <v>44317</v>
      </c>
      <c r="U61" s="1" t="s">
        <v>26</v>
      </c>
    </row>
    <row r="62" spans="1:21" ht="29" x14ac:dyDescent="0.35">
      <c r="A62" s="1" t="s">
        <v>21</v>
      </c>
      <c r="B62" s="1">
        <v>170320</v>
      </c>
      <c r="D62" s="1" t="s">
        <v>71</v>
      </c>
      <c r="E62" s="23">
        <v>3</v>
      </c>
      <c r="F62" s="1" t="s">
        <v>79</v>
      </c>
      <c r="G62" s="1" t="s">
        <v>105</v>
      </c>
      <c r="H62" s="1" t="s">
        <v>106</v>
      </c>
      <c r="I62" s="1" t="s">
        <v>44</v>
      </c>
      <c r="J62" s="1" t="s">
        <v>107</v>
      </c>
      <c r="K62" s="1">
        <v>1.5</v>
      </c>
      <c r="L62" s="1">
        <v>1.74</v>
      </c>
      <c r="M62" s="13">
        <f t="shared" si="10"/>
        <v>24</v>
      </c>
      <c r="N62" s="1">
        <v>1.5</v>
      </c>
      <c r="O62" s="1">
        <v>1.74</v>
      </c>
      <c r="P62" s="1">
        <v>24</v>
      </c>
      <c r="Q62" s="27">
        <v>15</v>
      </c>
      <c r="R62" s="1">
        <v>0</v>
      </c>
      <c r="S62" s="1" t="s">
        <v>85</v>
      </c>
      <c r="T62" s="24">
        <v>42814</v>
      </c>
      <c r="U62" s="1" t="s">
        <v>26</v>
      </c>
    </row>
    <row r="63" spans="1:21" ht="29" x14ac:dyDescent="0.35">
      <c r="A63" s="1" t="s">
        <v>21</v>
      </c>
      <c r="B63" s="1">
        <v>170407</v>
      </c>
      <c r="D63" s="1" t="s">
        <v>71</v>
      </c>
      <c r="E63" s="23">
        <v>51</v>
      </c>
      <c r="F63" s="1" t="s">
        <v>108</v>
      </c>
      <c r="G63" s="1" t="s">
        <v>81</v>
      </c>
      <c r="H63" s="1" t="s">
        <v>109</v>
      </c>
      <c r="I63" s="1" t="s">
        <v>24</v>
      </c>
      <c r="J63" s="1" t="s">
        <v>110</v>
      </c>
      <c r="K63" s="1">
        <v>2.06</v>
      </c>
      <c r="L63" s="1">
        <v>2.62</v>
      </c>
      <c r="M63" s="13">
        <f t="shared" si="10"/>
        <v>56</v>
      </c>
      <c r="N63" s="1">
        <v>2.06</v>
      </c>
      <c r="O63" s="1">
        <v>2.62</v>
      </c>
      <c r="P63" s="1">
        <v>56</v>
      </c>
      <c r="Q63" s="27">
        <v>15</v>
      </c>
      <c r="R63" s="1">
        <v>10</v>
      </c>
      <c r="S63" s="1" t="s">
        <v>30</v>
      </c>
      <c r="T63" s="24">
        <v>42832</v>
      </c>
      <c r="U63" s="1" t="s">
        <v>26</v>
      </c>
    </row>
    <row r="64" spans="1:21" ht="29" x14ac:dyDescent="0.35">
      <c r="A64" s="1" t="s">
        <v>21</v>
      </c>
      <c r="B64" s="1">
        <v>170407</v>
      </c>
      <c r="D64" s="1" t="s">
        <v>71</v>
      </c>
      <c r="E64" s="23">
        <v>51</v>
      </c>
      <c r="F64" s="1" t="s">
        <v>108</v>
      </c>
      <c r="G64" s="1" t="s">
        <v>81</v>
      </c>
      <c r="H64" s="1" t="s">
        <v>109</v>
      </c>
      <c r="I64" s="1" t="s">
        <v>24</v>
      </c>
      <c r="J64" s="1" t="s">
        <v>111</v>
      </c>
      <c r="K64" s="1">
        <v>2.2000000000000002</v>
      </c>
      <c r="L64" s="1">
        <v>2.7</v>
      </c>
      <c r="M64" s="13">
        <f t="shared" si="10"/>
        <v>49.999999999999972</v>
      </c>
      <c r="N64" s="1">
        <v>2.2000000000000002</v>
      </c>
      <c r="O64" s="1">
        <v>2.7</v>
      </c>
      <c r="P64" s="1">
        <v>49.999999999999972</v>
      </c>
      <c r="Q64" s="27">
        <v>15</v>
      </c>
      <c r="R64" s="1">
        <v>10</v>
      </c>
      <c r="S64" s="1" t="s">
        <v>30</v>
      </c>
      <c r="T64" s="24">
        <v>42832</v>
      </c>
      <c r="U64" s="1" t="s">
        <v>26</v>
      </c>
    </row>
    <row r="65" spans="1:21" ht="29" x14ac:dyDescent="0.35">
      <c r="A65" s="1" t="s">
        <v>21</v>
      </c>
      <c r="B65" s="1" t="s">
        <v>220</v>
      </c>
      <c r="D65" s="1" t="s">
        <v>71</v>
      </c>
      <c r="E65" s="23">
        <v>51</v>
      </c>
      <c r="F65" s="1" t="s">
        <v>108</v>
      </c>
      <c r="G65" s="1" t="s">
        <v>81</v>
      </c>
      <c r="H65" s="1" t="s">
        <v>221</v>
      </c>
      <c r="I65" s="1" t="s">
        <v>44</v>
      </c>
      <c r="J65" s="1" t="s">
        <v>222</v>
      </c>
      <c r="K65" s="1">
        <v>17.77</v>
      </c>
      <c r="L65" s="1">
        <v>17.89</v>
      </c>
      <c r="M65" s="13">
        <f t="shared" si="10"/>
        <v>12</v>
      </c>
      <c r="N65" s="1">
        <v>17.77</v>
      </c>
      <c r="O65" s="1">
        <v>17.89</v>
      </c>
      <c r="P65" s="1">
        <v>12</v>
      </c>
      <c r="Q65" s="27">
        <v>15</v>
      </c>
      <c r="R65" s="1">
        <v>10</v>
      </c>
      <c r="S65" s="1" t="s">
        <v>85</v>
      </c>
      <c r="T65" s="24">
        <v>42832</v>
      </c>
      <c r="U65" s="1" t="s">
        <v>26</v>
      </c>
    </row>
    <row r="66" spans="1:21" ht="29" x14ac:dyDescent="0.35">
      <c r="A66" s="1" t="s">
        <v>21</v>
      </c>
      <c r="B66" s="1">
        <v>170506</v>
      </c>
      <c r="D66" s="1" t="s">
        <v>71</v>
      </c>
      <c r="E66" s="23" t="s">
        <v>80</v>
      </c>
      <c r="F66" s="1" t="s">
        <v>105</v>
      </c>
      <c r="G66" s="1" t="s">
        <v>82</v>
      </c>
      <c r="H66" s="1" t="s">
        <v>112</v>
      </c>
      <c r="I66" s="1" t="s">
        <v>44</v>
      </c>
      <c r="J66" s="1" t="s">
        <v>113</v>
      </c>
      <c r="K66" s="1">
        <v>4.42</v>
      </c>
      <c r="L66" s="1">
        <v>4.3</v>
      </c>
      <c r="M66" s="13">
        <f t="shared" si="10"/>
        <v>12</v>
      </c>
      <c r="N66" s="1">
        <v>4.42</v>
      </c>
      <c r="O66" s="1">
        <v>4.3</v>
      </c>
      <c r="P66" s="1">
        <v>12</v>
      </c>
      <c r="Q66" s="27">
        <v>10</v>
      </c>
      <c r="R66" s="1">
        <v>5</v>
      </c>
      <c r="S66" s="1" t="s">
        <v>85</v>
      </c>
      <c r="T66" s="24">
        <v>42861</v>
      </c>
      <c r="U66" s="1" t="s">
        <v>26</v>
      </c>
    </row>
    <row r="67" spans="1:21" x14ac:dyDescent="0.35">
      <c r="A67" s="1" t="s">
        <v>21</v>
      </c>
      <c r="B67" s="1" t="s">
        <v>223</v>
      </c>
      <c r="D67" s="1" t="s">
        <v>71</v>
      </c>
      <c r="E67" s="23" t="s">
        <v>80</v>
      </c>
      <c r="F67" s="1" t="s">
        <v>81</v>
      </c>
      <c r="G67" s="1" t="s">
        <v>82</v>
      </c>
      <c r="H67" s="1" t="s">
        <v>224</v>
      </c>
      <c r="I67" s="1" t="s">
        <v>24</v>
      </c>
      <c r="J67" s="1" t="s">
        <v>225</v>
      </c>
      <c r="K67" s="1">
        <v>0</v>
      </c>
      <c r="L67" s="1">
        <v>0.25</v>
      </c>
      <c r="M67" s="13">
        <f t="shared" si="10"/>
        <v>25</v>
      </c>
      <c r="N67" s="1">
        <v>0</v>
      </c>
      <c r="O67" s="1">
        <v>0.25</v>
      </c>
      <c r="P67" s="1">
        <v>25</v>
      </c>
      <c r="Q67" s="27">
        <v>10</v>
      </c>
      <c r="R67" s="1">
        <v>5</v>
      </c>
      <c r="S67" s="1" t="s">
        <v>226</v>
      </c>
      <c r="T67" s="24">
        <v>42891</v>
      </c>
      <c r="U67" s="1" t="s">
        <v>26</v>
      </c>
    </row>
    <row r="68" spans="1:21" ht="29" x14ac:dyDescent="0.35">
      <c r="A68" s="1" t="s">
        <v>40</v>
      </c>
      <c r="B68" s="1">
        <v>170606</v>
      </c>
      <c r="D68" s="1" t="s">
        <v>71</v>
      </c>
      <c r="E68" s="23" t="s">
        <v>117</v>
      </c>
      <c r="F68" s="1" t="s">
        <v>118</v>
      </c>
      <c r="G68" s="1" t="s">
        <v>119</v>
      </c>
      <c r="H68" s="1" t="s">
        <v>120</v>
      </c>
      <c r="I68" s="1" t="s">
        <v>24</v>
      </c>
      <c r="J68" s="1" t="s">
        <v>42</v>
      </c>
      <c r="K68" s="1">
        <v>14.6</v>
      </c>
      <c r="L68" s="1">
        <v>15.1</v>
      </c>
      <c r="M68" s="13">
        <f t="shared" si="10"/>
        <v>50</v>
      </c>
      <c r="N68" s="1">
        <v>14.6</v>
      </c>
      <c r="O68" s="1">
        <v>15.1</v>
      </c>
      <c r="P68" s="1">
        <v>50</v>
      </c>
      <c r="Q68" s="27">
        <v>20</v>
      </c>
      <c r="R68" s="1">
        <v>5</v>
      </c>
      <c r="S68" s="1" t="s">
        <v>121</v>
      </c>
      <c r="T68" s="24">
        <v>42892</v>
      </c>
      <c r="U68" s="1" t="s">
        <v>26</v>
      </c>
    </row>
    <row r="69" spans="1:21" ht="29" x14ac:dyDescent="0.35">
      <c r="A69" s="1" t="s">
        <v>21</v>
      </c>
      <c r="B69" s="1">
        <v>170607</v>
      </c>
      <c r="D69" s="1" t="s">
        <v>71</v>
      </c>
      <c r="E69" s="23">
        <v>52</v>
      </c>
      <c r="F69" s="1" t="s">
        <v>119</v>
      </c>
      <c r="G69" s="1" t="s">
        <v>105</v>
      </c>
      <c r="H69" s="1" t="s">
        <v>122</v>
      </c>
      <c r="I69" s="1" t="s">
        <v>24</v>
      </c>
      <c r="J69" s="1" t="s">
        <v>63</v>
      </c>
      <c r="K69" s="1">
        <v>12.02</v>
      </c>
      <c r="L69" s="1">
        <v>12.52</v>
      </c>
      <c r="M69" s="13">
        <f t="shared" si="10"/>
        <v>50</v>
      </c>
      <c r="N69" s="1">
        <v>12.02</v>
      </c>
      <c r="O69" s="1">
        <v>12.52</v>
      </c>
      <c r="P69" s="1">
        <v>50</v>
      </c>
      <c r="Q69" s="27">
        <v>50</v>
      </c>
      <c r="R69" s="1">
        <v>40</v>
      </c>
      <c r="S69" s="1" t="s">
        <v>30</v>
      </c>
      <c r="T69" s="24">
        <v>42893</v>
      </c>
      <c r="U69" s="1" t="s">
        <v>26</v>
      </c>
    </row>
    <row r="70" spans="1:21" x14ac:dyDescent="0.35">
      <c r="A70" s="1" t="s">
        <v>21</v>
      </c>
      <c r="B70" s="1">
        <v>170608</v>
      </c>
      <c r="D70" s="1" t="s">
        <v>71</v>
      </c>
      <c r="E70" s="23" t="s">
        <v>27</v>
      </c>
      <c r="F70" s="1" t="s">
        <v>123</v>
      </c>
      <c r="G70" s="1" t="s">
        <v>105</v>
      </c>
      <c r="H70" s="1" t="s">
        <v>124</v>
      </c>
      <c r="I70" s="1" t="s">
        <v>24</v>
      </c>
      <c r="J70" s="1" t="s">
        <v>61</v>
      </c>
      <c r="K70" s="1">
        <v>19.559999999999999</v>
      </c>
      <c r="L70" s="1">
        <v>20.059999999999999</v>
      </c>
      <c r="M70" s="13">
        <f t="shared" si="10"/>
        <v>100</v>
      </c>
      <c r="N70" s="1">
        <v>19.559999999999999</v>
      </c>
      <c r="O70" s="1">
        <v>20.059999999999999</v>
      </c>
      <c r="P70" s="1">
        <v>100</v>
      </c>
      <c r="Q70" s="27">
        <v>40</v>
      </c>
      <c r="R70" s="1">
        <v>30</v>
      </c>
      <c r="S70" s="1" t="s">
        <v>30</v>
      </c>
      <c r="T70" s="24">
        <v>42894</v>
      </c>
      <c r="U70" s="1" t="s">
        <v>26</v>
      </c>
    </row>
    <row r="71" spans="1:21" ht="29" x14ac:dyDescent="0.35">
      <c r="A71" s="1" t="s">
        <v>21</v>
      </c>
      <c r="B71" s="1">
        <v>213</v>
      </c>
      <c r="D71" s="1" t="s">
        <v>173</v>
      </c>
      <c r="E71" s="23" t="s">
        <v>27</v>
      </c>
      <c r="F71" s="1">
        <v>79</v>
      </c>
      <c r="G71" s="1">
        <v>15</v>
      </c>
      <c r="H71" s="1" t="s">
        <v>28</v>
      </c>
      <c r="I71" s="1" t="s">
        <v>24</v>
      </c>
      <c r="J71" s="1" t="s">
        <v>29</v>
      </c>
      <c r="K71" s="1">
        <v>28.678599999999999</v>
      </c>
      <c r="L71" s="1">
        <v>29.428599999999999</v>
      </c>
      <c r="M71" s="13">
        <f t="shared" si="10"/>
        <v>75</v>
      </c>
      <c r="N71" s="1">
        <v>27.75</v>
      </c>
      <c r="O71" s="1">
        <v>28.5</v>
      </c>
      <c r="P71" s="1">
        <v>75</v>
      </c>
      <c r="Q71" s="27">
        <v>50</v>
      </c>
      <c r="R71" s="1">
        <v>30</v>
      </c>
      <c r="S71" s="1" t="s">
        <v>30</v>
      </c>
      <c r="T71" s="24">
        <v>42894</v>
      </c>
      <c r="U71" s="1" t="s">
        <v>26</v>
      </c>
    </row>
    <row r="72" spans="1:21" ht="29" x14ac:dyDescent="0.35">
      <c r="A72" s="1" t="s">
        <v>40</v>
      </c>
      <c r="B72" s="1">
        <v>170805</v>
      </c>
      <c r="D72" s="1" t="s">
        <v>71</v>
      </c>
      <c r="E72" s="23">
        <v>2</v>
      </c>
      <c r="F72" s="1" t="s">
        <v>129</v>
      </c>
      <c r="G72" s="1" t="s">
        <v>130</v>
      </c>
      <c r="H72" s="1" t="s">
        <v>131</v>
      </c>
      <c r="I72" s="1" t="s">
        <v>24</v>
      </c>
      <c r="J72" s="1" t="s">
        <v>56</v>
      </c>
      <c r="K72" s="1">
        <v>26.18</v>
      </c>
      <c r="L72" s="1">
        <v>26.76</v>
      </c>
      <c r="M72" s="13">
        <f t="shared" si="10"/>
        <v>58</v>
      </c>
      <c r="N72" s="1">
        <v>26.18</v>
      </c>
      <c r="O72" s="1">
        <v>26.76</v>
      </c>
      <c r="P72" s="1">
        <v>58</v>
      </c>
      <c r="Q72" s="27">
        <v>20</v>
      </c>
      <c r="R72" s="1">
        <v>15</v>
      </c>
      <c r="S72" s="1" t="s">
        <v>132</v>
      </c>
      <c r="T72" s="24">
        <v>42975</v>
      </c>
      <c r="U72" s="1" t="s">
        <v>26</v>
      </c>
    </row>
    <row r="73" spans="1:21" ht="29" x14ac:dyDescent="0.35">
      <c r="A73" s="1" t="s">
        <v>37</v>
      </c>
      <c r="B73" s="1" t="s">
        <v>230</v>
      </c>
      <c r="D73" s="1" t="s">
        <v>173</v>
      </c>
      <c r="E73" s="23" t="s">
        <v>231</v>
      </c>
      <c r="F73" s="1" t="s">
        <v>232</v>
      </c>
      <c r="G73" s="1" t="s">
        <v>144</v>
      </c>
      <c r="H73" s="1" t="s">
        <v>233</v>
      </c>
      <c r="I73" s="1" t="s">
        <v>44</v>
      </c>
      <c r="J73" s="1" t="s">
        <v>39</v>
      </c>
      <c r="K73" s="1">
        <v>7.6</v>
      </c>
      <c r="L73" s="1">
        <v>7.81</v>
      </c>
      <c r="M73" s="13">
        <f t="shared" si="10"/>
        <v>21</v>
      </c>
      <c r="N73" s="1">
        <v>7.6</v>
      </c>
      <c r="O73" s="1">
        <v>7.81</v>
      </c>
      <c r="P73" s="1">
        <v>21</v>
      </c>
      <c r="Q73" s="27">
        <v>15</v>
      </c>
      <c r="R73" s="1">
        <v>30</v>
      </c>
      <c r="S73" s="1" t="s">
        <v>234</v>
      </c>
      <c r="T73" s="24">
        <v>42985</v>
      </c>
      <c r="U73" s="1" t="s">
        <v>26</v>
      </c>
    </row>
    <row r="74" spans="1:21" ht="29" x14ac:dyDescent="0.35">
      <c r="A74" s="1" t="s">
        <v>49</v>
      </c>
      <c r="B74" s="1" t="s">
        <v>236</v>
      </c>
      <c r="D74" s="1" t="s">
        <v>173</v>
      </c>
      <c r="E74" s="23" t="s">
        <v>237</v>
      </c>
      <c r="F74" s="1" t="s">
        <v>144</v>
      </c>
      <c r="G74" s="1" t="s">
        <v>87</v>
      </c>
      <c r="H74" s="1" t="s">
        <v>238</v>
      </c>
      <c r="I74" s="1" t="s">
        <v>44</v>
      </c>
      <c r="J74" s="1" t="s">
        <v>54</v>
      </c>
      <c r="K74" s="1">
        <v>1.52</v>
      </c>
      <c r="L74" s="1">
        <v>1.76</v>
      </c>
      <c r="M74" s="13">
        <f t="shared" si="10"/>
        <v>24</v>
      </c>
      <c r="N74" s="1">
        <v>1.52</v>
      </c>
      <c r="O74" s="1">
        <v>1.76</v>
      </c>
      <c r="P74" s="1">
        <v>24</v>
      </c>
      <c r="Q74" s="27">
        <v>10</v>
      </c>
      <c r="R74" s="1">
        <v>15</v>
      </c>
      <c r="S74" s="1" t="s">
        <v>239</v>
      </c>
      <c r="T74" s="24">
        <v>43150</v>
      </c>
      <c r="U74" s="1" t="s">
        <v>26</v>
      </c>
    </row>
    <row r="75" spans="1:21" ht="29" x14ac:dyDescent="0.35">
      <c r="A75" s="1" t="s">
        <v>40</v>
      </c>
      <c r="B75" s="1" t="s">
        <v>702</v>
      </c>
      <c r="D75" s="1" t="s">
        <v>71</v>
      </c>
      <c r="E75" s="23" t="s">
        <v>289</v>
      </c>
      <c r="F75" s="1">
        <v>44</v>
      </c>
      <c r="G75" s="1">
        <v>27</v>
      </c>
      <c r="H75" s="1" t="s">
        <v>707</v>
      </c>
      <c r="I75" s="1" t="s">
        <v>24</v>
      </c>
      <c r="J75" s="1" t="s">
        <v>365</v>
      </c>
      <c r="K75" s="1">
        <v>31.05</v>
      </c>
      <c r="L75" s="1">
        <v>31.06</v>
      </c>
      <c r="M75" s="13">
        <f t="shared" ref="M75:M94" si="11">IF(J75="mindkét irány",ABS(K75*100-L75*100)*2,ABS(K75*100-L75*100))</f>
        <v>1</v>
      </c>
      <c r="Q75" s="27">
        <v>50</v>
      </c>
      <c r="R75" s="1">
        <v>10</v>
      </c>
      <c r="S75" s="33" t="s">
        <v>703</v>
      </c>
      <c r="T75" s="24">
        <v>46050</v>
      </c>
      <c r="U75" s="1" t="s">
        <v>26</v>
      </c>
    </row>
    <row r="76" spans="1:21" ht="29" x14ac:dyDescent="0.35">
      <c r="A76" s="1" t="s">
        <v>21</v>
      </c>
      <c r="B76" s="1">
        <v>180523</v>
      </c>
      <c r="D76" s="1" t="s">
        <v>71</v>
      </c>
      <c r="E76" s="23">
        <v>50</v>
      </c>
      <c r="F76" s="1" t="s">
        <v>102</v>
      </c>
      <c r="G76" s="1" t="s">
        <v>139</v>
      </c>
      <c r="H76" s="1" t="s">
        <v>140</v>
      </c>
      <c r="I76" s="1" t="s">
        <v>44</v>
      </c>
      <c r="J76" s="1" t="s">
        <v>141</v>
      </c>
      <c r="K76" s="1">
        <v>24.88</v>
      </c>
      <c r="L76" s="1">
        <v>25.11</v>
      </c>
      <c r="M76" s="13">
        <f t="shared" si="11"/>
        <v>23</v>
      </c>
      <c r="N76" s="1">
        <v>24.88</v>
      </c>
      <c r="O76" s="1">
        <v>25.11</v>
      </c>
      <c r="P76" s="1">
        <v>23</v>
      </c>
      <c r="Q76" s="27">
        <v>15</v>
      </c>
      <c r="R76" s="1">
        <v>10</v>
      </c>
      <c r="S76" s="1" t="s">
        <v>85</v>
      </c>
      <c r="T76" s="24">
        <v>43243</v>
      </c>
      <c r="U76" s="1" t="s">
        <v>26</v>
      </c>
    </row>
    <row r="77" spans="1:21" ht="29" x14ac:dyDescent="0.35">
      <c r="A77" s="1" t="s">
        <v>21</v>
      </c>
      <c r="B77" s="1">
        <v>180523</v>
      </c>
      <c r="D77" s="1" t="s">
        <v>71</v>
      </c>
      <c r="E77" s="23">
        <v>50</v>
      </c>
      <c r="F77" s="1" t="s">
        <v>102</v>
      </c>
      <c r="G77" s="1" t="s">
        <v>139</v>
      </c>
      <c r="H77" s="1" t="s">
        <v>140</v>
      </c>
      <c r="I77" s="1" t="s">
        <v>44</v>
      </c>
      <c r="J77" s="1" t="s">
        <v>142</v>
      </c>
      <c r="K77" s="1">
        <v>24.88</v>
      </c>
      <c r="L77" s="1">
        <v>25.11</v>
      </c>
      <c r="M77" s="13">
        <f t="shared" si="11"/>
        <v>23</v>
      </c>
      <c r="N77" s="1">
        <v>24.88</v>
      </c>
      <c r="O77" s="1">
        <v>25.11</v>
      </c>
      <c r="P77" s="1">
        <v>23</v>
      </c>
      <c r="Q77" s="27">
        <v>10</v>
      </c>
      <c r="R77" s="1">
        <v>5</v>
      </c>
      <c r="S77" s="1" t="s">
        <v>356</v>
      </c>
      <c r="T77" s="24">
        <v>43243</v>
      </c>
      <c r="U77" s="1" t="s">
        <v>26</v>
      </c>
    </row>
    <row r="78" spans="1:21" ht="29" x14ac:dyDescent="0.35">
      <c r="A78" s="1" t="s">
        <v>21</v>
      </c>
      <c r="B78" s="1" t="s">
        <v>465</v>
      </c>
      <c r="D78" s="1" t="s">
        <v>173</v>
      </c>
      <c r="E78" s="23">
        <v>1</v>
      </c>
      <c r="F78" s="1">
        <v>94</v>
      </c>
      <c r="G78" s="1">
        <v>20</v>
      </c>
      <c r="H78" s="1" t="s">
        <v>467</v>
      </c>
      <c r="I78" s="1" t="s">
        <v>24</v>
      </c>
      <c r="J78" s="1" t="s">
        <v>468</v>
      </c>
      <c r="K78" s="1">
        <v>128.66999999999999</v>
      </c>
      <c r="L78" s="1">
        <v>129.27000000000001</v>
      </c>
      <c r="M78" s="1">
        <f t="shared" si="11"/>
        <v>60.000000000003638</v>
      </c>
      <c r="Q78" s="27">
        <v>50</v>
      </c>
      <c r="R78" s="1">
        <v>40</v>
      </c>
      <c r="S78" s="1" t="s">
        <v>30</v>
      </c>
      <c r="T78" s="24">
        <v>43357</v>
      </c>
      <c r="U78" s="1" t="s">
        <v>26</v>
      </c>
    </row>
    <row r="79" spans="1:21" ht="29" x14ac:dyDescent="0.35">
      <c r="A79" s="1" t="s">
        <v>21</v>
      </c>
      <c r="B79" s="1" t="s">
        <v>466</v>
      </c>
      <c r="D79" s="1" t="s">
        <v>173</v>
      </c>
      <c r="E79" s="23">
        <v>1</v>
      </c>
      <c r="F79" s="1">
        <v>94</v>
      </c>
      <c r="G79" s="1">
        <v>20</v>
      </c>
      <c r="H79" s="1" t="s">
        <v>467</v>
      </c>
      <c r="I79" s="1" t="s">
        <v>24</v>
      </c>
      <c r="J79" s="1" t="s">
        <v>165</v>
      </c>
      <c r="K79" s="1">
        <v>129.38</v>
      </c>
      <c r="L79" s="1">
        <v>128.76</v>
      </c>
      <c r="M79" s="1">
        <f t="shared" si="11"/>
        <v>62</v>
      </c>
      <c r="Q79" s="27">
        <v>50</v>
      </c>
      <c r="R79" s="1">
        <v>40</v>
      </c>
      <c r="S79" s="1" t="s">
        <v>30</v>
      </c>
      <c r="T79" s="24">
        <v>43357</v>
      </c>
      <c r="U79" s="1" t="s">
        <v>26</v>
      </c>
    </row>
    <row r="80" spans="1:21" ht="29" x14ac:dyDescent="0.35">
      <c r="A80" s="1" t="s">
        <v>40</v>
      </c>
      <c r="B80" s="1" t="s">
        <v>463</v>
      </c>
      <c r="D80" s="1" t="s">
        <v>173</v>
      </c>
      <c r="E80" s="23">
        <v>2</v>
      </c>
      <c r="F80" s="1">
        <v>47</v>
      </c>
      <c r="G80" s="1">
        <v>14</v>
      </c>
      <c r="H80" s="1" t="s">
        <v>464</v>
      </c>
      <c r="I80" s="1" t="s">
        <v>24</v>
      </c>
      <c r="J80" s="1" t="s">
        <v>61</v>
      </c>
      <c r="K80" s="1">
        <v>47.6</v>
      </c>
      <c r="L80" s="1">
        <v>49.23</v>
      </c>
      <c r="M80" s="1">
        <f t="shared" si="11"/>
        <v>326</v>
      </c>
      <c r="Q80" s="27">
        <v>50</v>
      </c>
      <c r="R80" s="1">
        <v>30</v>
      </c>
      <c r="S80" s="1" t="s">
        <v>363</v>
      </c>
      <c r="T80" s="24">
        <v>43371</v>
      </c>
      <c r="U80" s="1" t="s">
        <v>26</v>
      </c>
    </row>
    <row r="81" spans="1:22" ht="29" x14ac:dyDescent="0.35">
      <c r="A81" s="1" t="s">
        <v>49</v>
      </c>
      <c r="B81" s="1">
        <v>190127</v>
      </c>
      <c r="D81" s="1" t="s">
        <v>71</v>
      </c>
      <c r="E81" s="23">
        <v>24</v>
      </c>
      <c r="F81" s="1" t="s">
        <v>145</v>
      </c>
      <c r="G81" s="1" t="s">
        <v>146</v>
      </c>
      <c r="H81" s="1" t="s">
        <v>147</v>
      </c>
      <c r="I81" s="1" t="s">
        <v>44</v>
      </c>
      <c r="J81" s="1" t="s">
        <v>61</v>
      </c>
      <c r="K81" s="1">
        <v>41.91</v>
      </c>
      <c r="L81" s="1">
        <v>42.15</v>
      </c>
      <c r="M81" s="13">
        <f t="shared" si="11"/>
        <v>48</v>
      </c>
      <c r="N81" s="1">
        <v>41.91</v>
      </c>
      <c r="O81" s="1">
        <v>42.15</v>
      </c>
      <c r="P81" s="1">
        <v>48</v>
      </c>
      <c r="Q81" s="27">
        <v>15</v>
      </c>
      <c r="R81" s="1">
        <v>5</v>
      </c>
      <c r="S81" s="1" t="s">
        <v>85</v>
      </c>
      <c r="T81" s="24">
        <v>43492</v>
      </c>
      <c r="U81" s="1" t="s">
        <v>26</v>
      </c>
    </row>
    <row r="82" spans="1:22" ht="29" x14ac:dyDescent="0.35">
      <c r="A82" s="1" t="s">
        <v>37</v>
      </c>
      <c r="B82" s="1" t="s">
        <v>263</v>
      </c>
      <c r="D82" s="1" t="s">
        <v>173</v>
      </c>
      <c r="E82" s="23" t="s">
        <v>78</v>
      </c>
      <c r="F82" s="1" t="s">
        <v>135</v>
      </c>
      <c r="G82" s="1" t="s">
        <v>79</v>
      </c>
      <c r="H82" s="1" t="s">
        <v>264</v>
      </c>
      <c r="I82" s="1" t="s">
        <v>24</v>
      </c>
      <c r="J82" s="1" t="s">
        <v>148</v>
      </c>
      <c r="K82" s="1">
        <v>50.68</v>
      </c>
      <c r="L82" s="1">
        <v>51</v>
      </c>
      <c r="M82" s="13">
        <f t="shared" si="11"/>
        <v>32</v>
      </c>
      <c r="N82" s="1">
        <v>50.68</v>
      </c>
      <c r="O82" s="1">
        <v>51</v>
      </c>
      <c r="P82" s="1">
        <v>32</v>
      </c>
      <c r="Q82" s="27">
        <v>50</v>
      </c>
      <c r="R82" s="1">
        <v>40</v>
      </c>
      <c r="S82" s="1" t="s">
        <v>257</v>
      </c>
      <c r="T82" s="24">
        <v>43539</v>
      </c>
      <c r="U82" s="1" t="s">
        <v>26</v>
      </c>
      <c r="V82" s="1" t="s">
        <v>258</v>
      </c>
    </row>
    <row r="83" spans="1:22" ht="29" x14ac:dyDescent="0.35">
      <c r="A83" s="1" t="s">
        <v>37</v>
      </c>
      <c r="B83" s="1" t="s">
        <v>261</v>
      </c>
      <c r="D83" s="1" t="s">
        <v>173</v>
      </c>
      <c r="E83" s="23" t="s">
        <v>78</v>
      </c>
      <c r="F83" s="1" t="s">
        <v>135</v>
      </c>
      <c r="G83" s="1" t="s">
        <v>79</v>
      </c>
      <c r="H83" s="1" t="s">
        <v>262</v>
      </c>
      <c r="I83" s="1" t="s">
        <v>24</v>
      </c>
      <c r="J83" s="1" t="s">
        <v>39</v>
      </c>
      <c r="K83" s="1">
        <v>50.7</v>
      </c>
      <c r="L83" s="1">
        <v>51</v>
      </c>
      <c r="M83" s="13">
        <f t="shared" si="11"/>
        <v>30</v>
      </c>
      <c r="N83" s="1">
        <v>50.7</v>
      </c>
      <c r="O83" s="1">
        <v>51</v>
      </c>
      <c r="P83" s="1">
        <v>30</v>
      </c>
      <c r="Q83" s="27">
        <v>50</v>
      </c>
      <c r="R83" s="1">
        <v>40</v>
      </c>
      <c r="S83" s="1" t="s">
        <v>257</v>
      </c>
      <c r="T83" s="24">
        <v>43539</v>
      </c>
      <c r="U83" s="1" t="s">
        <v>26</v>
      </c>
      <c r="V83" s="1" t="s">
        <v>258</v>
      </c>
    </row>
    <row r="84" spans="1:22" ht="29" x14ac:dyDescent="0.35">
      <c r="A84" s="1" t="s">
        <v>37</v>
      </c>
      <c r="B84" s="1" t="s">
        <v>260</v>
      </c>
      <c r="D84" s="1" t="s">
        <v>173</v>
      </c>
      <c r="E84" s="23" t="s">
        <v>78</v>
      </c>
      <c r="F84" s="1" t="s">
        <v>135</v>
      </c>
      <c r="G84" s="1" t="s">
        <v>79</v>
      </c>
      <c r="H84" s="1" t="s">
        <v>256</v>
      </c>
      <c r="I84" s="1" t="s">
        <v>24</v>
      </c>
      <c r="J84" s="1" t="s">
        <v>148</v>
      </c>
      <c r="K84" s="1">
        <v>51.26</v>
      </c>
      <c r="L84" s="1">
        <v>51.58</v>
      </c>
      <c r="M84" s="13">
        <f t="shared" si="11"/>
        <v>32</v>
      </c>
      <c r="N84" s="1">
        <v>49.23</v>
      </c>
      <c r="O84" s="1">
        <v>49.52</v>
      </c>
      <c r="P84" s="1">
        <v>29</v>
      </c>
      <c r="Q84" s="27">
        <v>50</v>
      </c>
      <c r="R84" s="1">
        <v>30</v>
      </c>
      <c r="S84" s="1" t="s">
        <v>257</v>
      </c>
      <c r="T84" s="24">
        <v>43539</v>
      </c>
      <c r="U84" s="1" t="s">
        <v>26</v>
      </c>
      <c r="V84" s="1" t="s">
        <v>258</v>
      </c>
    </row>
    <row r="85" spans="1:22" ht="29" x14ac:dyDescent="0.35">
      <c r="A85" s="1" t="s">
        <v>37</v>
      </c>
      <c r="B85" s="1" t="s">
        <v>260</v>
      </c>
      <c r="D85" s="1" t="s">
        <v>173</v>
      </c>
      <c r="E85" s="23" t="s">
        <v>78</v>
      </c>
      <c r="F85" s="1" t="s">
        <v>135</v>
      </c>
      <c r="G85" s="1" t="s">
        <v>79</v>
      </c>
      <c r="H85" s="1" t="s">
        <v>256</v>
      </c>
      <c r="I85" s="1" t="s">
        <v>24</v>
      </c>
      <c r="J85" s="1" t="s">
        <v>148</v>
      </c>
      <c r="K85" s="1">
        <v>51.26</v>
      </c>
      <c r="L85" s="1">
        <v>51.58</v>
      </c>
      <c r="M85" s="13">
        <f t="shared" si="11"/>
        <v>32</v>
      </c>
      <c r="N85" s="1">
        <v>49.23</v>
      </c>
      <c r="O85" s="1">
        <v>49.52</v>
      </c>
      <c r="P85" s="1">
        <v>29</v>
      </c>
      <c r="Q85" s="27">
        <v>50</v>
      </c>
      <c r="R85" s="1">
        <v>40</v>
      </c>
      <c r="S85" s="1" t="s">
        <v>257</v>
      </c>
      <c r="T85" s="24">
        <v>43539</v>
      </c>
      <c r="U85" s="1" t="s">
        <v>26</v>
      </c>
      <c r="V85" s="1" t="s">
        <v>259</v>
      </c>
    </row>
    <row r="86" spans="1:22" ht="29" x14ac:dyDescent="0.35">
      <c r="A86" s="1" t="s">
        <v>37</v>
      </c>
      <c r="B86" s="1" t="s">
        <v>255</v>
      </c>
      <c r="D86" s="1" t="s">
        <v>173</v>
      </c>
      <c r="E86" s="23" t="s">
        <v>78</v>
      </c>
      <c r="F86" s="1" t="s">
        <v>135</v>
      </c>
      <c r="G86" s="1" t="s">
        <v>79</v>
      </c>
      <c r="H86" s="1" t="s">
        <v>256</v>
      </c>
      <c r="I86" s="1" t="s">
        <v>24</v>
      </c>
      <c r="J86" s="1" t="s">
        <v>39</v>
      </c>
      <c r="K86" s="1">
        <v>51.27</v>
      </c>
      <c r="L86" s="1">
        <v>51.56</v>
      </c>
      <c r="M86" s="13">
        <f t="shared" si="11"/>
        <v>29</v>
      </c>
      <c r="N86" s="1">
        <v>49.23</v>
      </c>
      <c r="O86" s="1">
        <v>49.52</v>
      </c>
      <c r="P86" s="1">
        <v>29</v>
      </c>
      <c r="Q86" s="27">
        <v>50</v>
      </c>
      <c r="R86" s="1">
        <v>30</v>
      </c>
      <c r="S86" s="1" t="s">
        <v>257</v>
      </c>
      <c r="T86" s="24">
        <v>43539</v>
      </c>
      <c r="U86" s="1" t="s">
        <v>26</v>
      </c>
      <c r="V86" s="1" t="s">
        <v>258</v>
      </c>
    </row>
    <row r="87" spans="1:22" ht="29" x14ac:dyDescent="0.35">
      <c r="A87" s="1" t="s">
        <v>37</v>
      </c>
      <c r="B87" s="1" t="s">
        <v>255</v>
      </c>
      <c r="D87" s="1" t="s">
        <v>173</v>
      </c>
      <c r="E87" s="23" t="s">
        <v>78</v>
      </c>
      <c r="F87" s="1" t="s">
        <v>135</v>
      </c>
      <c r="G87" s="1" t="s">
        <v>79</v>
      </c>
      <c r="H87" s="1" t="s">
        <v>256</v>
      </c>
      <c r="I87" s="1" t="s">
        <v>24</v>
      </c>
      <c r="J87" s="1" t="s">
        <v>39</v>
      </c>
      <c r="K87" s="1">
        <v>51.27</v>
      </c>
      <c r="L87" s="1">
        <v>51.56</v>
      </c>
      <c r="M87" s="13">
        <f t="shared" si="11"/>
        <v>29</v>
      </c>
      <c r="N87" s="1">
        <v>49.24</v>
      </c>
      <c r="O87" s="1">
        <v>49.53</v>
      </c>
      <c r="P87" s="1">
        <v>29</v>
      </c>
      <c r="Q87" s="27">
        <v>50</v>
      </c>
      <c r="R87" s="1">
        <v>40</v>
      </c>
      <c r="S87" s="1" t="s">
        <v>257</v>
      </c>
      <c r="T87" s="24">
        <v>43539</v>
      </c>
      <c r="U87" s="1" t="s">
        <v>26</v>
      </c>
      <c r="V87" s="1" t="s">
        <v>259</v>
      </c>
    </row>
    <row r="88" spans="1:22" x14ac:dyDescent="0.35">
      <c r="A88" s="1" t="s">
        <v>21</v>
      </c>
      <c r="B88" s="1" t="s">
        <v>245</v>
      </c>
      <c r="D88" s="1" t="s">
        <v>71</v>
      </c>
      <c r="E88" s="23" t="s">
        <v>32</v>
      </c>
      <c r="F88" s="1" t="s">
        <v>114</v>
      </c>
      <c r="G88" s="1" t="s">
        <v>115</v>
      </c>
      <c r="H88" s="1" t="s">
        <v>246</v>
      </c>
      <c r="I88" s="1" t="s">
        <v>24</v>
      </c>
      <c r="J88" s="1" t="s">
        <v>116</v>
      </c>
      <c r="K88" s="1">
        <v>57.98</v>
      </c>
      <c r="L88" s="1">
        <v>58.37</v>
      </c>
      <c r="M88" s="13">
        <f t="shared" si="11"/>
        <v>39</v>
      </c>
      <c r="N88" s="1">
        <v>57.98</v>
      </c>
      <c r="O88" s="1">
        <v>58.37</v>
      </c>
      <c r="P88" s="1">
        <v>39</v>
      </c>
      <c r="Q88" s="27">
        <v>30</v>
      </c>
      <c r="R88" s="1">
        <v>15</v>
      </c>
      <c r="S88" s="1" t="s">
        <v>30</v>
      </c>
      <c r="T88" s="24">
        <v>43583</v>
      </c>
      <c r="U88" s="1" t="s">
        <v>26</v>
      </c>
    </row>
    <row r="89" spans="1:22" ht="29" x14ac:dyDescent="0.35">
      <c r="A89" s="1" t="s">
        <v>49</v>
      </c>
      <c r="B89" s="1">
        <v>190330</v>
      </c>
      <c r="D89" s="1" t="s">
        <v>71</v>
      </c>
      <c r="E89" s="23" t="s">
        <v>80</v>
      </c>
      <c r="F89" s="1" t="s">
        <v>149</v>
      </c>
      <c r="G89" s="1" t="s">
        <v>82</v>
      </c>
      <c r="H89" s="1" t="s">
        <v>150</v>
      </c>
      <c r="I89" s="1" t="s">
        <v>44</v>
      </c>
      <c r="J89" s="1" t="s">
        <v>61</v>
      </c>
      <c r="K89" s="1">
        <v>0</v>
      </c>
      <c r="L89" s="1">
        <v>0.06</v>
      </c>
      <c r="M89" s="13">
        <f t="shared" si="11"/>
        <v>12</v>
      </c>
      <c r="N89" s="1">
        <v>0</v>
      </c>
      <c r="O89" s="1">
        <v>0.06</v>
      </c>
      <c r="P89" s="1">
        <v>12</v>
      </c>
      <c r="Q89" s="27">
        <v>15</v>
      </c>
      <c r="R89" s="1">
        <v>5</v>
      </c>
      <c r="S89" s="1" t="s">
        <v>85</v>
      </c>
      <c r="T89" s="24">
        <v>43554</v>
      </c>
      <c r="U89" s="1" t="s">
        <v>26</v>
      </c>
    </row>
    <row r="90" spans="1:22" x14ac:dyDescent="0.35">
      <c r="A90" s="1" t="s">
        <v>21</v>
      </c>
      <c r="B90" s="1" t="s">
        <v>245</v>
      </c>
      <c r="D90" s="1" t="s">
        <v>71</v>
      </c>
      <c r="E90" s="23" t="s">
        <v>32</v>
      </c>
      <c r="F90" s="1" t="s">
        <v>114</v>
      </c>
      <c r="G90" s="1" t="s">
        <v>115</v>
      </c>
      <c r="H90" s="1" t="s">
        <v>246</v>
      </c>
      <c r="I90" s="1" t="s">
        <v>24</v>
      </c>
      <c r="J90" s="1" t="s">
        <v>151</v>
      </c>
      <c r="K90" s="1">
        <v>58.84</v>
      </c>
      <c r="L90" s="1">
        <v>58.43</v>
      </c>
      <c r="M90" s="13">
        <f t="shared" si="11"/>
        <v>41</v>
      </c>
      <c r="N90" s="1">
        <v>58.84</v>
      </c>
      <c r="O90" s="1">
        <v>58.43</v>
      </c>
      <c r="P90" s="1">
        <v>41</v>
      </c>
      <c r="Q90" s="27">
        <v>30</v>
      </c>
      <c r="R90" s="1">
        <v>15</v>
      </c>
      <c r="S90" s="1" t="s">
        <v>30</v>
      </c>
      <c r="T90" s="24">
        <v>43583</v>
      </c>
      <c r="U90" s="1" t="s">
        <v>26</v>
      </c>
    </row>
    <row r="91" spans="1:22" x14ac:dyDescent="0.35">
      <c r="A91" s="1" t="s">
        <v>21</v>
      </c>
      <c r="B91" s="1" t="s">
        <v>331</v>
      </c>
      <c r="D91" s="1" t="s">
        <v>71</v>
      </c>
      <c r="E91" s="23">
        <v>52</v>
      </c>
      <c r="F91" s="1" t="s">
        <v>119</v>
      </c>
      <c r="G91" s="1" t="s">
        <v>105</v>
      </c>
      <c r="H91" s="1" t="s">
        <v>332</v>
      </c>
      <c r="I91" s="1" t="s">
        <v>44</v>
      </c>
      <c r="J91" s="1" t="s">
        <v>63</v>
      </c>
      <c r="K91" s="1">
        <v>2.2999999999999998</v>
      </c>
      <c r="L91" s="1">
        <v>2.52</v>
      </c>
      <c r="M91" s="13">
        <f t="shared" si="11"/>
        <v>22.000000000000028</v>
      </c>
      <c r="P91" s="1">
        <v>0</v>
      </c>
      <c r="Q91" s="27">
        <v>30</v>
      </c>
      <c r="R91" s="1">
        <v>15</v>
      </c>
      <c r="S91" s="1" t="s">
        <v>85</v>
      </c>
      <c r="T91" s="24">
        <v>43651</v>
      </c>
      <c r="U91" s="1" t="s">
        <v>26</v>
      </c>
    </row>
    <row r="92" spans="1:22" x14ac:dyDescent="0.35">
      <c r="A92" s="1" t="s">
        <v>21</v>
      </c>
      <c r="B92" s="1" t="s">
        <v>331</v>
      </c>
      <c r="D92" s="1" t="s">
        <v>71</v>
      </c>
      <c r="E92" s="23">
        <v>52</v>
      </c>
      <c r="F92" s="1" t="s">
        <v>119</v>
      </c>
      <c r="G92" s="1" t="s">
        <v>105</v>
      </c>
      <c r="H92" s="1" t="s">
        <v>333</v>
      </c>
      <c r="I92" s="1" t="s">
        <v>44</v>
      </c>
      <c r="J92" s="1" t="s">
        <v>300</v>
      </c>
      <c r="K92" s="1">
        <v>3.44</v>
      </c>
      <c r="L92" s="1">
        <v>3.66</v>
      </c>
      <c r="M92" s="13">
        <f t="shared" si="11"/>
        <v>22</v>
      </c>
      <c r="P92" s="1">
        <v>0</v>
      </c>
      <c r="Q92" s="27">
        <v>30</v>
      </c>
      <c r="R92" s="1">
        <v>15</v>
      </c>
      <c r="S92" s="1" t="s">
        <v>85</v>
      </c>
      <c r="T92" s="24">
        <v>43651</v>
      </c>
      <c r="U92" s="1" t="s">
        <v>26</v>
      </c>
    </row>
    <row r="93" spans="1:22" ht="29" x14ac:dyDescent="0.35">
      <c r="A93" s="1" t="s">
        <v>21</v>
      </c>
      <c r="B93" s="1" t="s">
        <v>250</v>
      </c>
      <c r="D93" s="1" t="s">
        <v>173</v>
      </c>
      <c r="E93" s="23" t="s">
        <v>251</v>
      </c>
      <c r="F93" s="1" t="s">
        <v>252</v>
      </c>
      <c r="G93" s="1" t="s">
        <v>146</v>
      </c>
      <c r="H93" s="1" t="s">
        <v>253</v>
      </c>
      <c r="I93" s="1" t="s">
        <v>44</v>
      </c>
      <c r="J93" s="1" t="s">
        <v>254</v>
      </c>
      <c r="K93" s="1">
        <v>30.49</v>
      </c>
      <c r="L93" s="1">
        <v>30.63</v>
      </c>
      <c r="M93" s="13">
        <f t="shared" si="11"/>
        <v>14</v>
      </c>
      <c r="P93" s="1">
        <v>0</v>
      </c>
      <c r="Q93" s="27">
        <v>15</v>
      </c>
      <c r="R93" s="1">
        <v>20</v>
      </c>
      <c r="S93" s="1" t="s">
        <v>239</v>
      </c>
      <c r="T93" s="24">
        <v>43651</v>
      </c>
      <c r="U93" s="1" t="s">
        <v>26</v>
      </c>
    </row>
    <row r="94" spans="1:22" ht="29" x14ac:dyDescent="0.35">
      <c r="A94" s="1" t="s">
        <v>21</v>
      </c>
      <c r="B94" s="1" t="s">
        <v>334</v>
      </c>
      <c r="D94" s="1" t="s">
        <v>71</v>
      </c>
      <c r="E94" s="23" t="s">
        <v>74</v>
      </c>
      <c r="F94" s="1" t="s">
        <v>75</v>
      </c>
      <c r="G94" s="1" t="s">
        <v>73</v>
      </c>
      <c r="H94" s="1" t="s">
        <v>335</v>
      </c>
      <c r="I94" s="1" t="s">
        <v>44</v>
      </c>
      <c r="J94" s="1" t="s">
        <v>156</v>
      </c>
      <c r="K94" s="1">
        <v>62.81</v>
      </c>
      <c r="L94" s="1">
        <v>62.69</v>
      </c>
      <c r="M94" s="13">
        <f t="shared" si="11"/>
        <v>12</v>
      </c>
      <c r="P94" s="1">
        <v>0</v>
      </c>
      <c r="Q94" s="27">
        <v>20</v>
      </c>
      <c r="R94" s="1">
        <v>10</v>
      </c>
      <c r="S94" s="1" t="s">
        <v>85</v>
      </c>
      <c r="T94" s="24">
        <v>43682</v>
      </c>
      <c r="U94" s="1" t="s">
        <v>26</v>
      </c>
    </row>
    <row r="95" spans="1:22" ht="29" x14ac:dyDescent="0.25">
      <c r="A95" s="1" t="s">
        <v>40</v>
      </c>
      <c r="B95" s="1" t="s">
        <v>561</v>
      </c>
      <c r="D95" s="1" t="s">
        <v>71</v>
      </c>
      <c r="E95" s="23">
        <v>49.49</v>
      </c>
      <c r="F95" s="1">
        <v>73</v>
      </c>
      <c r="G95" s="1">
        <v>26</v>
      </c>
      <c r="H95" s="1" t="s">
        <v>562</v>
      </c>
      <c r="I95" s="1" t="s">
        <v>44</v>
      </c>
      <c r="J95" s="1" t="s">
        <v>563</v>
      </c>
      <c r="K95" s="1">
        <v>5.14</v>
      </c>
      <c r="L95" s="1">
        <v>4.88</v>
      </c>
      <c r="M95" s="1">
        <v>26.5</v>
      </c>
      <c r="Q95" s="14">
        <v>10</v>
      </c>
      <c r="R95" s="1">
        <v>0</v>
      </c>
      <c r="S95" s="1" t="s">
        <v>363</v>
      </c>
      <c r="T95" s="24">
        <v>45924</v>
      </c>
      <c r="U95" s="1" t="s">
        <v>26</v>
      </c>
    </row>
    <row r="96" spans="1:22" x14ac:dyDescent="0.25">
      <c r="A96" s="1" t="s">
        <v>40</v>
      </c>
      <c r="B96" s="1" t="s">
        <v>595</v>
      </c>
      <c r="C96" s="1" t="s">
        <v>701</v>
      </c>
      <c r="D96" s="1" t="s">
        <v>71</v>
      </c>
      <c r="E96" s="23" t="s">
        <v>153</v>
      </c>
      <c r="F96" s="1">
        <v>73</v>
      </c>
      <c r="G96" s="1">
        <v>26</v>
      </c>
      <c r="H96" s="31" t="s">
        <v>596</v>
      </c>
      <c r="I96" s="1" t="s">
        <v>24</v>
      </c>
      <c r="J96" s="1" t="s">
        <v>328</v>
      </c>
      <c r="K96" s="1">
        <v>18.350000000000001</v>
      </c>
      <c r="L96" s="1">
        <v>18.8</v>
      </c>
      <c r="M96" s="13">
        <f t="shared" ref="M96:M101" si="12">IF(J96="mindkét irány",ABS(K96*100-L96*100)*2,ABS(K96*100-L96*100))</f>
        <v>44.999999999999773</v>
      </c>
      <c r="Q96" s="14">
        <v>50</v>
      </c>
      <c r="R96" s="1">
        <v>30</v>
      </c>
      <c r="S96" s="1" t="s">
        <v>597</v>
      </c>
      <c r="T96" s="24">
        <v>46006</v>
      </c>
      <c r="U96" s="1" t="s">
        <v>26</v>
      </c>
    </row>
    <row r="97" spans="1:21" ht="29" x14ac:dyDescent="0.35">
      <c r="A97" s="18" t="s">
        <v>21</v>
      </c>
      <c r="B97" s="1" t="s">
        <v>336</v>
      </c>
      <c r="D97" s="1" t="s">
        <v>71</v>
      </c>
      <c r="E97" s="23" t="s">
        <v>337</v>
      </c>
      <c r="F97" s="1" t="s">
        <v>114</v>
      </c>
      <c r="G97" s="1" t="s">
        <v>115</v>
      </c>
      <c r="H97" s="1" t="s">
        <v>338</v>
      </c>
      <c r="I97" s="1" t="s">
        <v>24</v>
      </c>
      <c r="J97" s="1" t="s">
        <v>34</v>
      </c>
      <c r="K97" s="1">
        <v>90</v>
      </c>
      <c r="L97" s="1">
        <v>90.75</v>
      </c>
      <c r="M97" s="13">
        <f t="shared" si="12"/>
        <v>75</v>
      </c>
      <c r="P97" s="1">
        <v>0</v>
      </c>
      <c r="Q97" s="27">
        <v>50</v>
      </c>
      <c r="R97" s="1">
        <v>20</v>
      </c>
      <c r="S97" s="1" t="s">
        <v>30</v>
      </c>
      <c r="T97" s="24">
        <v>43683</v>
      </c>
      <c r="U97" s="1" t="s">
        <v>26</v>
      </c>
    </row>
    <row r="98" spans="1:21" ht="29" x14ac:dyDescent="0.35">
      <c r="A98" s="1" t="s">
        <v>40</v>
      </c>
      <c r="B98" s="1" t="s">
        <v>814</v>
      </c>
      <c r="C98" s="1" t="s">
        <v>815</v>
      </c>
      <c r="D98" s="1" t="s">
        <v>71</v>
      </c>
      <c r="E98" s="23" t="s">
        <v>772</v>
      </c>
      <c r="F98" s="1">
        <v>73</v>
      </c>
      <c r="G98" s="1">
        <v>26</v>
      </c>
      <c r="H98" s="1" t="s">
        <v>773</v>
      </c>
      <c r="I98" s="1" t="s">
        <v>24</v>
      </c>
      <c r="J98" s="1" t="s">
        <v>501</v>
      </c>
      <c r="K98" s="1">
        <v>18.350000000000001</v>
      </c>
      <c r="L98" s="1">
        <v>18.8</v>
      </c>
      <c r="M98" s="13">
        <f t="shared" si="12"/>
        <v>44.999999999999773</v>
      </c>
      <c r="Q98" s="27">
        <v>20</v>
      </c>
      <c r="R98" s="1">
        <v>10</v>
      </c>
      <c r="S98" s="1" t="s">
        <v>30</v>
      </c>
      <c r="T98" s="24">
        <v>46230</v>
      </c>
      <c r="U98" s="1" t="s">
        <v>26</v>
      </c>
    </row>
    <row r="99" spans="1:21" ht="72.5" x14ac:dyDescent="0.35">
      <c r="A99" s="1" t="s">
        <v>37</v>
      </c>
      <c r="B99" s="1" t="s">
        <v>603</v>
      </c>
      <c r="D99" s="1" t="s">
        <v>71</v>
      </c>
      <c r="E99" s="23" t="s">
        <v>60</v>
      </c>
      <c r="F99" s="1">
        <v>33</v>
      </c>
      <c r="G99" s="1">
        <v>10</v>
      </c>
      <c r="H99" s="1" t="s">
        <v>604</v>
      </c>
      <c r="I99" s="1" t="s">
        <v>44</v>
      </c>
      <c r="J99" s="1" t="s">
        <v>605</v>
      </c>
      <c r="K99" s="1">
        <v>49.82</v>
      </c>
      <c r="L99" s="1">
        <v>49.94</v>
      </c>
      <c r="M99" s="13">
        <f t="shared" si="12"/>
        <v>12</v>
      </c>
      <c r="Q99" s="27">
        <v>30</v>
      </c>
      <c r="R99" s="1">
        <v>10</v>
      </c>
      <c r="S99" s="1" t="s">
        <v>606</v>
      </c>
      <c r="T99" s="16">
        <v>43847</v>
      </c>
      <c r="U99" s="1" t="s">
        <v>26</v>
      </c>
    </row>
    <row r="100" spans="1:21" ht="29" x14ac:dyDescent="0.35">
      <c r="A100" s="1" t="s">
        <v>40</v>
      </c>
      <c r="B100" s="1">
        <v>170310</v>
      </c>
      <c r="D100" s="1" t="s">
        <v>71</v>
      </c>
      <c r="E100" s="23" t="s">
        <v>100</v>
      </c>
      <c r="F100" s="1" t="s">
        <v>101</v>
      </c>
      <c r="G100" s="1" t="s">
        <v>102</v>
      </c>
      <c r="H100" s="1" t="s">
        <v>103</v>
      </c>
      <c r="I100" s="1" t="s">
        <v>24</v>
      </c>
      <c r="J100" s="1" t="s">
        <v>365</v>
      </c>
      <c r="K100" s="1">
        <v>32.54</v>
      </c>
      <c r="L100" s="1">
        <v>32.79</v>
      </c>
      <c r="M100" s="13">
        <f t="shared" si="12"/>
        <v>25</v>
      </c>
      <c r="N100" s="1">
        <v>32.54</v>
      </c>
      <c r="O100" s="1">
        <v>32.79</v>
      </c>
      <c r="P100" s="1">
        <v>25</v>
      </c>
      <c r="Q100" s="27">
        <v>50</v>
      </c>
      <c r="R100" s="1">
        <v>20</v>
      </c>
      <c r="S100" s="1" t="s">
        <v>104</v>
      </c>
      <c r="T100" s="24">
        <v>42804</v>
      </c>
      <c r="U100" s="1" t="s">
        <v>26</v>
      </c>
    </row>
    <row r="101" spans="1:21" ht="29" x14ac:dyDescent="0.35">
      <c r="A101" s="18" t="s">
        <v>21</v>
      </c>
      <c r="B101" s="1" t="s">
        <v>339</v>
      </c>
      <c r="C101" s="1" t="s">
        <v>602</v>
      </c>
      <c r="D101" s="1" t="s">
        <v>71</v>
      </c>
      <c r="E101" s="23" t="s">
        <v>337</v>
      </c>
      <c r="F101" s="1" t="s">
        <v>114</v>
      </c>
      <c r="G101" s="1" t="s">
        <v>115</v>
      </c>
      <c r="H101" s="1" t="s">
        <v>340</v>
      </c>
      <c r="I101" s="1" t="s">
        <v>24</v>
      </c>
      <c r="J101" s="1" t="s">
        <v>76</v>
      </c>
      <c r="K101" s="1">
        <v>90.75</v>
      </c>
      <c r="L101" s="1">
        <v>90.5</v>
      </c>
      <c r="M101" s="13">
        <f t="shared" si="12"/>
        <v>25</v>
      </c>
      <c r="P101" s="1">
        <v>0</v>
      </c>
      <c r="Q101" s="27">
        <v>50</v>
      </c>
      <c r="R101" s="1">
        <v>40</v>
      </c>
      <c r="S101" s="1" t="s">
        <v>30</v>
      </c>
      <c r="T101" s="24">
        <v>43929</v>
      </c>
      <c r="U101" s="1" t="s">
        <v>26</v>
      </c>
    </row>
    <row r="102" spans="1:21" ht="29" x14ac:dyDescent="0.35">
      <c r="A102" s="1" t="s">
        <v>21</v>
      </c>
      <c r="B102" s="1" t="s">
        <v>614</v>
      </c>
      <c r="D102" s="1" t="s">
        <v>71</v>
      </c>
      <c r="E102" s="23" t="s">
        <v>359</v>
      </c>
      <c r="F102" s="1">
        <v>27</v>
      </c>
      <c r="G102" s="1">
        <v>33</v>
      </c>
      <c r="H102" s="1" t="s">
        <v>615</v>
      </c>
      <c r="I102" s="1" t="s">
        <v>44</v>
      </c>
      <c r="J102" s="1" t="s">
        <v>616</v>
      </c>
      <c r="M102" s="13">
        <v>24</v>
      </c>
      <c r="Q102" s="27">
        <v>15</v>
      </c>
      <c r="R102" s="1">
        <v>5</v>
      </c>
      <c r="S102" s="1" t="s">
        <v>617</v>
      </c>
      <c r="T102" s="26">
        <v>43987</v>
      </c>
      <c r="U102" s="1" t="s">
        <v>26</v>
      </c>
    </row>
    <row r="103" spans="1:21" ht="29" x14ac:dyDescent="0.35">
      <c r="A103" s="1" t="s">
        <v>49</v>
      </c>
      <c r="B103" s="1" t="s">
        <v>613</v>
      </c>
      <c r="D103" s="1" t="s">
        <v>71</v>
      </c>
      <c r="E103" s="23">
        <v>1</v>
      </c>
      <c r="F103" s="1" t="s">
        <v>164</v>
      </c>
      <c r="G103" s="1" t="s">
        <v>77</v>
      </c>
      <c r="H103" s="1" t="s">
        <v>181</v>
      </c>
      <c r="I103" s="1" t="s">
        <v>24</v>
      </c>
      <c r="J103" s="1" t="s">
        <v>61</v>
      </c>
      <c r="K103" s="1">
        <v>94.41</v>
      </c>
      <c r="L103" s="1">
        <v>97.96</v>
      </c>
      <c r="M103" s="13">
        <f t="shared" ref="M103:M109" si="13">IF(J103="mindkét irány",ABS(K103*100-L103*100)*2,ABS(K103*100-L103*100))</f>
        <v>710</v>
      </c>
      <c r="Q103" s="27">
        <v>35</v>
      </c>
      <c r="R103" s="1">
        <v>30</v>
      </c>
      <c r="S103" s="1" t="s">
        <v>30</v>
      </c>
      <c r="T103" s="26">
        <v>43991</v>
      </c>
      <c r="U103" s="1" t="s">
        <v>26</v>
      </c>
    </row>
    <row r="104" spans="1:21" ht="29" x14ac:dyDescent="0.35">
      <c r="A104" s="1" t="s">
        <v>49</v>
      </c>
      <c r="B104" s="1" t="s">
        <v>618</v>
      </c>
      <c r="D104" s="1" t="s">
        <v>157</v>
      </c>
      <c r="E104" s="23" t="s">
        <v>619</v>
      </c>
      <c r="F104" s="1">
        <v>92</v>
      </c>
      <c r="G104" s="1">
        <v>34</v>
      </c>
      <c r="H104" s="1" t="s">
        <v>620</v>
      </c>
      <c r="I104" s="1" t="s">
        <v>44</v>
      </c>
      <c r="J104" s="1" t="s">
        <v>621</v>
      </c>
      <c r="M104" s="13">
        <f t="shared" si="13"/>
        <v>0</v>
      </c>
      <c r="Q104" s="27">
        <v>15</v>
      </c>
      <c r="R104" s="1">
        <v>0</v>
      </c>
      <c r="S104" s="1" t="s">
        <v>622</v>
      </c>
      <c r="T104" s="26">
        <v>43993</v>
      </c>
      <c r="U104" s="1" t="s">
        <v>26</v>
      </c>
    </row>
    <row r="105" spans="1:21" ht="29" x14ac:dyDescent="0.25">
      <c r="A105" s="1" t="s">
        <v>49</v>
      </c>
      <c r="B105" s="1" t="s">
        <v>440</v>
      </c>
      <c r="D105" s="1" t="s">
        <v>71</v>
      </c>
      <c r="E105" s="23" t="s">
        <v>443</v>
      </c>
      <c r="F105" s="1">
        <v>57</v>
      </c>
      <c r="G105" s="1">
        <v>30</v>
      </c>
      <c r="H105" s="1" t="s">
        <v>441</v>
      </c>
      <c r="I105" s="1" t="s">
        <v>44</v>
      </c>
      <c r="J105" s="1" t="s">
        <v>61</v>
      </c>
      <c r="K105" s="1">
        <v>81.400000000000006</v>
      </c>
      <c r="L105" s="1">
        <v>82</v>
      </c>
      <c r="M105" s="1">
        <f t="shared" si="13"/>
        <v>119.99999999999818</v>
      </c>
      <c r="Q105" s="14">
        <v>15</v>
      </c>
      <c r="R105" s="1">
        <v>10</v>
      </c>
      <c r="S105" s="1" t="s">
        <v>442</v>
      </c>
      <c r="T105" s="24">
        <v>45505</v>
      </c>
      <c r="U105" s="1" t="s">
        <v>26</v>
      </c>
    </row>
    <row r="106" spans="1:21" ht="43.5" x14ac:dyDescent="0.35">
      <c r="A106" s="1" t="s">
        <v>21</v>
      </c>
      <c r="B106" s="1" t="s">
        <v>626</v>
      </c>
      <c r="D106" s="1" t="s">
        <v>157</v>
      </c>
      <c r="E106" s="23" t="s">
        <v>627</v>
      </c>
      <c r="F106" s="1">
        <v>15</v>
      </c>
      <c r="G106" s="1">
        <v>15</v>
      </c>
      <c r="H106" s="1" t="s">
        <v>628</v>
      </c>
      <c r="I106" s="1" t="s">
        <v>44</v>
      </c>
      <c r="J106" s="1" t="s">
        <v>629</v>
      </c>
      <c r="M106" s="13">
        <f t="shared" si="13"/>
        <v>0</v>
      </c>
      <c r="Q106" s="27">
        <v>15</v>
      </c>
      <c r="R106" s="1">
        <v>0</v>
      </c>
      <c r="S106" s="1" t="s">
        <v>630</v>
      </c>
      <c r="T106" s="16">
        <v>44023</v>
      </c>
      <c r="U106" s="1" t="s">
        <v>26</v>
      </c>
    </row>
    <row r="107" spans="1:21" x14ac:dyDescent="0.35">
      <c r="A107" s="1" t="s">
        <v>37</v>
      </c>
      <c r="B107" s="1" t="s">
        <v>631</v>
      </c>
      <c r="D107" s="1" t="s">
        <v>71</v>
      </c>
      <c r="E107" s="23" t="s">
        <v>158</v>
      </c>
      <c r="F107" s="1">
        <v>65</v>
      </c>
      <c r="G107" s="1">
        <v>21</v>
      </c>
      <c r="H107" s="1" t="s">
        <v>632</v>
      </c>
      <c r="I107" s="1" t="s">
        <v>24</v>
      </c>
      <c r="J107" s="1" t="s">
        <v>624</v>
      </c>
      <c r="K107" s="1">
        <v>45.92</v>
      </c>
      <c r="L107" s="1">
        <v>46.14</v>
      </c>
      <c r="M107" s="13">
        <f t="shared" si="13"/>
        <v>22</v>
      </c>
      <c r="Q107" s="27">
        <v>50</v>
      </c>
      <c r="R107" s="1">
        <v>15</v>
      </c>
      <c r="S107" s="1" t="s">
        <v>396</v>
      </c>
      <c r="T107" s="16">
        <v>44027</v>
      </c>
      <c r="U107" s="1" t="s">
        <v>26</v>
      </c>
    </row>
    <row r="108" spans="1:21" x14ac:dyDescent="0.35">
      <c r="A108" s="1" t="s">
        <v>49</v>
      </c>
      <c r="B108" s="1" t="s">
        <v>166</v>
      </c>
      <c r="D108" s="1" t="s">
        <v>173</v>
      </c>
      <c r="E108" s="23">
        <v>12</v>
      </c>
      <c r="F108" s="1" t="s">
        <v>174</v>
      </c>
      <c r="G108" s="1" t="s">
        <v>90</v>
      </c>
      <c r="H108" s="1" t="s">
        <v>175</v>
      </c>
      <c r="I108" s="1" t="s">
        <v>24</v>
      </c>
      <c r="J108" s="1" t="s">
        <v>61</v>
      </c>
      <c r="K108" s="1">
        <v>82.48</v>
      </c>
      <c r="L108" s="1">
        <v>83.71</v>
      </c>
      <c r="M108" s="13">
        <f t="shared" si="13"/>
        <v>246</v>
      </c>
      <c r="P108" s="1">
        <v>0</v>
      </c>
      <c r="Q108" s="27">
        <v>30</v>
      </c>
      <c r="R108" s="1">
        <v>15</v>
      </c>
      <c r="S108" s="1" t="s">
        <v>30</v>
      </c>
      <c r="T108" s="24">
        <v>40144</v>
      </c>
      <c r="U108" s="1" t="s">
        <v>26</v>
      </c>
    </row>
    <row r="109" spans="1:21" ht="29" x14ac:dyDescent="0.35">
      <c r="A109" s="1" t="s">
        <v>21</v>
      </c>
      <c r="B109" s="1" t="s">
        <v>636</v>
      </c>
      <c r="D109" s="1" t="s">
        <v>71</v>
      </c>
      <c r="E109" s="23" t="s">
        <v>358</v>
      </c>
      <c r="F109" s="1">
        <v>77</v>
      </c>
      <c r="G109" s="1">
        <v>18</v>
      </c>
      <c r="H109" s="1" t="s">
        <v>637</v>
      </c>
      <c r="I109" s="1" t="s">
        <v>24</v>
      </c>
      <c r="J109" s="1" t="s">
        <v>61</v>
      </c>
      <c r="K109" s="1">
        <v>98.65</v>
      </c>
      <c r="L109" s="1">
        <v>98.95</v>
      </c>
      <c r="M109" s="13">
        <f t="shared" si="13"/>
        <v>60</v>
      </c>
      <c r="Q109" s="27">
        <v>35</v>
      </c>
      <c r="R109" s="1">
        <v>20</v>
      </c>
      <c r="S109" s="1" t="s">
        <v>623</v>
      </c>
      <c r="T109" s="16">
        <v>44057</v>
      </c>
      <c r="U109" s="1" t="s">
        <v>26</v>
      </c>
    </row>
    <row r="110" spans="1:21" ht="101.5" x14ac:dyDescent="0.35">
      <c r="A110" s="1" t="s">
        <v>49</v>
      </c>
      <c r="B110" s="1" t="s">
        <v>638</v>
      </c>
      <c r="D110" s="1" t="s">
        <v>50</v>
      </c>
      <c r="E110" s="23" t="s">
        <v>367</v>
      </c>
      <c r="F110" s="1">
        <v>46</v>
      </c>
      <c r="G110" s="1">
        <v>20</v>
      </c>
      <c r="H110" s="1" t="s">
        <v>639</v>
      </c>
      <c r="I110" s="1" t="s">
        <v>24</v>
      </c>
      <c r="J110" s="1" t="s">
        <v>640</v>
      </c>
      <c r="M110" s="13">
        <v>1</v>
      </c>
      <c r="Q110" s="27">
        <v>15</v>
      </c>
      <c r="R110" s="1">
        <v>5</v>
      </c>
      <c r="S110" s="1" t="s">
        <v>641</v>
      </c>
      <c r="T110" s="16">
        <v>44058</v>
      </c>
      <c r="U110" s="1" t="s">
        <v>26</v>
      </c>
    </row>
    <row r="111" spans="1:21" x14ac:dyDescent="0.35">
      <c r="A111" s="1" t="s">
        <v>21</v>
      </c>
      <c r="B111" s="1" t="s">
        <v>341</v>
      </c>
      <c r="D111" s="1" t="s">
        <v>71</v>
      </c>
      <c r="E111" s="23" t="s">
        <v>342</v>
      </c>
      <c r="F111" s="1" t="s">
        <v>343</v>
      </c>
      <c r="G111" s="1" t="s">
        <v>105</v>
      </c>
      <c r="H111" s="1" t="s">
        <v>344</v>
      </c>
      <c r="I111" s="1" t="s">
        <v>44</v>
      </c>
      <c r="J111" s="1" t="s">
        <v>345</v>
      </c>
      <c r="K111" s="1">
        <v>32.53</v>
      </c>
      <c r="L111" s="1">
        <v>32.65</v>
      </c>
      <c r="M111" s="13">
        <f t="shared" ref="M111:M120" si="14">IF(J111="mindkét irány",ABS(K111*100-L111*100)*2,ABS(K111*100-L111*100))</f>
        <v>12</v>
      </c>
      <c r="P111" s="1">
        <v>0</v>
      </c>
      <c r="Q111" s="27">
        <v>10</v>
      </c>
      <c r="R111" s="1">
        <v>5</v>
      </c>
      <c r="S111" s="1" t="s">
        <v>85</v>
      </c>
      <c r="T111" s="24">
        <v>44062</v>
      </c>
      <c r="U111" s="1" t="s">
        <v>26</v>
      </c>
    </row>
    <row r="112" spans="1:21" ht="29" x14ac:dyDescent="0.35">
      <c r="A112" s="1" t="s">
        <v>40</v>
      </c>
      <c r="B112" s="1" t="s">
        <v>270</v>
      </c>
      <c r="D112" s="1" t="s">
        <v>173</v>
      </c>
      <c r="E112" s="23">
        <v>41</v>
      </c>
      <c r="F112" s="1" t="s">
        <v>118</v>
      </c>
      <c r="G112" s="1" t="s">
        <v>119</v>
      </c>
      <c r="H112" s="1" t="s">
        <v>271</v>
      </c>
      <c r="I112" s="1" t="s">
        <v>24</v>
      </c>
      <c r="J112" s="1" t="s">
        <v>42</v>
      </c>
      <c r="K112" s="1">
        <v>21.28</v>
      </c>
      <c r="L112" s="1">
        <v>22.08</v>
      </c>
      <c r="M112" s="13">
        <f t="shared" si="14"/>
        <v>80</v>
      </c>
      <c r="P112" s="1">
        <v>0</v>
      </c>
      <c r="Q112" s="27">
        <v>50</v>
      </c>
      <c r="R112" s="1">
        <v>30</v>
      </c>
      <c r="S112" s="1" t="s">
        <v>30</v>
      </c>
      <c r="T112" s="24">
        <v>44174</v>
      </c>
      <c r="U112" s="1" t="s">
        <v>26</v>
      </c>
    </row>
    <row r="113" spans="1:21" ht="29" x14ac:dyDescent="0.35">
      <c r="A113" s="1" t="s">
        <v>37</v>
      </c>
      <c r="B113" s="1" t="s">
        <v>265</v>
      </c>
      <c r="D113" s="1" t="s">
        <v>173</v>
      </c>
      <c r="E113" s="23" t="s">
        <v>93</v>
      </c>
      <c r="F113" s="1" t="s">
        <v>94</v>
      </c>
      <c r="G113" s="1" t="s">
        <v>94</v>
      </c>
      <c r="H113" s="1" t="s">
        <v>266</v>
      </c>
      <c r="I113" s="1" t="s">
        <v>44</v>
      </c>
      <c r="J113" s="1" t="s">
        <v>61</v>
      </c>
      <c r="K113" s="1">
        <v>67.83</v>
      </c>
      <c r="L113" s="1">
        <v>68.040000000000006</v>
      </c>
      <c r="M113" s="13">
        <f t="shared" si="14"/>
        <v>42.000000000001819</v>
      </c>
      <c r="P113" s="1">
        <v>0</v>
      </c>
      <c r="Q113" s="27">
        <v>15</v>
      </c>
      <c r="R113" s="1">
        <v>10</v>
      </c>
      <c r="S113" s="1" t="s">
        <v>85</v>
      </c>
      <c r="T113" s="24">
        <v>44174</v>
      </c>
      <c r="U113" s="1" t="s">
        <v>26</v>
      </c>
    </row>
    <row r="114" spans="1:21" ht="43.5" x14ac:dyDescent="0.35">
      <c r="A114" s="1" t="s">
        <v>21</v>
      </c>
      <c r="B114" s="1" t="s">
        <v>645</v>
      </c>
      <c r="C114" s="1" t="s">
        <v>646</v>
      </c>
      <c r="D114" s="1" t="s">
        <v>71</v>
      </c>
      <c r="E114" s="23">
        <v>50</v>
      </c>
      <c r="F114" s="1">
        <v>27</v>
      </c>
      <c r="G114" s="1">
        <v>33</v>
      </c>
      <c r="H114" s="1" t="s">
        <v>647</v>
      </c>
      <c r="I114" s="1" t="s">
        <v>24</v>
      </c>
      <c r="J114" s="1" t="s">
        <v>63</v>
      </c>
      <c r="K114" s="1">
        <v>52.78</v>
      </c>
      <c r="L114" s="1">
        <v>52.53</v>
      </c>
      <c r="M114" s="13">
        <f t="shared" si="14"/>
        <v>25</v>
      </c>
      <c r="Q114" s="27">
        <v>30</v>
      </c>
      <c r="R114" s="1">
        <v>20</v>
      </c>
      <c r="S114" s="1" t="s">
        <v>648</v>
      </c>
      <c r="T114" s="24">
        <v>44207</v>
      </c>
      <c r="U114" s="1" t="s">
        <v>26</v>
      </c>
    </row>
    <row r="115" spans="1:21" ht="29" x14ac:dyDescent="0.35">
      <c r="A115" s="1" t="s">
        <v>49</v>
      </c>
      <c r="B115" s="1" t="s">
        <v>407</v>
      </c>
      <c r="D115" s="1" t="s">
        <v>173</v>
      </c>
      <c r="E115" s="23">
        <v>1</v>
      </c>
      <c r="F115" s="1">
        <v>45</v>
      </c>
      <c r="G115" s="1">
        <v>20</v>
      </c>
      <c r="H115" s="1" t="s">
        <v>408</v>
      </c>
      <c r="I115" s="1" t="s">
        <v>44</v>
      </c>
      <c r="J115" s="1" t="s">
        <v>274</v>
      </c>
      <c r="K115" s="1">
        <v>81.349999999999994</v>
      </c>
      <c r="L115" s="1">
        <v>81.48</v>
      </c>
      <c r="M115" s="1">
        <f t="shared" si="14"/>
        <v>13.000000000000909</v>
      </c>
      <c r="Q115" s="27">
        <v>10</v>
      </c>
      <c r="R115" s="1">
        <v>15</v>
      </c>
      <c r="S115" s="1" t="s">
        <v>239</v>
      </c>
      <c r="T115" s="24">
        <v>44232</v>
      </c>
      <c r="U115" s="1" t="s">
        <v>26</v>
      </c>
    </row>
    <row r="116" spans="1:21" ht="29" x14ac:dyDescent="0.35">
      <c r="A116" s="1" t="s">
        <v>37</v>
      </c>
      <c r="B116" s="1" t="s">
        <v>293</v>
      </c>
      <c r="D116" s="1" t="s">
        <v>173</v>
      </c>
      <c r="E116" s="23">
        <v>4</v>
      </c>
      <c r="F116" s="1" t="s">
        <v>294</v>
      </c>
      <c r="G116" s="1" t="s">
        <v>189</v>
      </c>
      <c r="H116" s="1" t="s">
        <v>295</v>
      </c>
      <c r="I116" s="1" t="s">
        <v>44</v>
      </c>
      <c r="J116" s="1" t="s">
        <v>274</v>
      </c>
      <c r="K116" s="1">
        <v>2.58</v>
      </c>
      <c r="L116" s="1">
        <v>2.79</v>
      </c>
      <c r="M116" s="13">
        <f t="shared" si="14"/>
        <v>21</v>
      </c>
      <c r="P116" s="1">
        <v>0</v>
      </c>
      <c r="Q116" s="27">
        <v>10</v>
      </c>
      <c r="R116" s="1">
        <v>15</v>
      </c>
      <c r="S116" s="1" t="s">
        <v>239</v>
      </c>
      <c r="T116" s="24">
        <v>44232</v>
      </c>
      <c r="U116" s="1" t="s">
        <v>26</v>
      </c>
    </row>
    <row r="117" spans="1:21" ht="29" x14ac:dyDescent="0.35">
      <c r="A117" s="1" t="s">
        <v>21</v>
      </c>
      <c r="B117" s="1" t="s">
        <v>277</v>
      </c>
      <c r="D117" s="1" t="s">
        <v>173</v>
      </c>
      <c r="F117" s="1" t="s">
        <v>252</v>
      </c>
      <c r="G117" s="1" t="s">
        <v>146</v>
      </c>
      <c r="H117" s="1" t="s">
        <v>278</v>
      </c>
      <c r="I117" s="1" t="s">
        <v>44</v>
      </c>
      <c r="J117" s="1" t="s">
        <v>274</v>
      </c>
      <c r="K117" s="1">
        <v>29.54</v>
      </c>
      <c r="L117" s="1">
        <v>29.75</v>
      </c>
      <c r="M117" s="13">
        <f t="shared" si="14"/>
        <v>21</v>
      </c>
      <c r="P117" s="1">
        <v>0</v>
      </c>
      <c r="Q117" s="27">
        <v>10</v>
      </c>
      <c r="R117" s="1">
        <v>15</v>
      </c>
      <c r="S117" s="1" t="s">
        <v>239</v>
      </c>
      <c r="T117" s="24">
        <v>44232</v>
      </c>
      <c r="U117" s="1" t="s">
        <v>26</v>
      </c>
    </row>
    <row r="118" spans="1:21" ht="29" x14ac:dyDescent="0.35">
      <c r="A118" s="1" t="s">
        <v>49</v>
      </c>
      <c r="B118" s="1" t="s">
        <v>275</v>
      </c>
      <c r="D118" s="1" t="s">
        <v>173</v>
      </c>
      <c r="F118" s="1" t="s">
        <v>252</v>
      </c>
      <c r="G118" s="1" t="s">
        <v>146</v>
      </c>
      <c r="H118" s="1" t="s">
        <v>276</v>
      </c>
      <c r="I118" s="1" t="s">
        <v>44</v>
      </c>
      <c r="J118" s="1" t="s">
        <v>274</v>
      </c>
      <c r="K118" s="1">
        <v>33.03</v>
      </c>
      <c r="L118" s="1">
        <v>33.24</v>
      </c>
      <c r="M118" s="13">
        <f t="shared" si="14"/>
        <v>21</v>
      </c>
      <c r="P118" s="1">
        <v>0</v>
      </c>
      <c r="Q118" s="27">
        <v>10</v>
      </c>
      <c r="R118" s="1">
        <v>15</v>
      </c>
      <c r="S118" s="1" t="s">
        <v>239</v>
      </c>
      <c r="T118" s="24">
        <v>44232</v>
      </c>
      <c r="U118" s="1" t="s">
        <v>26</v>
      </c>
    </row>
    <row r="119" spans="1:21" ht="29" x14ac:dyDescent="0.35">
      <c r="A119" s="1" t="s">
        <v>49</v>
      </c>
      <c r="B119" s="1" t="s">
        <v>272</v>
      </c>
      <c r="D119" s="1" t="s">
        <v>173</v>
      </c>
      <c r="F119" s="1" t="s">
        <v>252</v>
      </c>
      <c r="G119" s="1" t="s">
        <v>146</v>
      </c>
      <c r="H119" s="1" t="s">
        <v>273</v>
      </c>
      <c r="I119" s="1" t="s">
        <v>44</v>
      </c>
      <c r="J119" s="1" t="s">
        <v>274</v>
      </c>
      <c r="K119" s="1">
        <v>34.18</v>
      </c>
      <c r="L119" s="1">
        <v>34.39</v>
      </c>
      <c r="M119" s="13">
        <f t="shared" si="14"/>
        <v>21</v>
      </c>
      <c r="P119" s="1">
        <v>0</v>
      </c>
      <c r="Q119" s="27">
        <v>10</v>
      </c>
      <c r="R119" s="1">
        <v>15</v>
      </c>
      <c r="S119" s="1" t="s">
        <v>239</v>
      </c>
      <c r="T119" s="24">
        <v>44232</v>
      </c>
      <c r="U119" s="1" t="s">
        <v>26</v>
      </c>
    </row>
    <row r="120" spans="1:21" ht="29" x14ac:dyDescent="0.35">
      <c r="A120" s="1" t="s">
        <v>21</v>
      </c>
      <c r="B120" s="1" t="s">
        <v>282</v>
      </c>
      <c r="D120" s="1" t="s">
        <v>173</v>
      </c>
      <c r="F120" s="1" t="s">
        <v>164</v>
      </c>
      <c r="G120" s="1" t="s">
        <v>77</v>
      </c>
      <c r="H120" s="1" t="s">
        <v>283</v>
      </c>
      <c r="I120" s="1" t="s">
        <v>44</v>
      </c>
      <c r="J120" s="1" t="s">
        <v>274</v>
      </c>
      <c r="K120" s="1">
        <v>112.43</v>
      </c>
      <c r="L120" s="1">
        <v>112.55</v>
      </c>
      <c r="M120" s="13">
        <f t="shared" si="14"/>
        <v>12</v>
      </c>
      <c r="P120" s="1">
        <v>0</v>
      </c>
      <c r="Q120" s="27">
        <v>10</v>
      </c>
      <c r="R120" s="1">
        <v>15</v>
      </c>
      <c r="S120" s="1" t="s">
        <v>239</v>
      </c>
      <c r="T120" s="24">
        <v>44232</v>
      </c>
      <c r="U120" s="1" t="s">
        <v>26</v>
      </c>
    </row>
    <row r="121" spans="1:21" ht="29" x14ac:dyDescent="0.35">
      <c r="A121" s="1" t="s">
        <v>21</v>
      </c>
      <c r="B121" s="1" t="s">
        <v>649</v>
      </c>
      <c r="D121" s="1" t="s">
        <v>71</v>
      </c>
      <c r="E121" s="23">
        <v>50</v>
      </c>
      <c r="F121" s="1">
        <v>27</v>
      </c>
      <c r="G121" s="1">
        <v>33</v>
      </c>
      <c r="H121" s="1" t="s">
        <v>651</v>
      </c>
      <c r="I121" s="1" t="s">
        <v>607</v>
      </c>
      <c r="J121" s="1" t="s">
        <v>63</v>
      </c>
      <c r="M121" s="13">
        <v>18</v>
      </c>
      <c r="Q121" s="27">
        <v>15</v>
      </c>
      <c r="R121" s="1">
        <v>5</v>
      </c>
      <c r="S121" s="1" t="s">
        <v>648</v>
      </c>
      <c r="T121" s="24">
        <v>44236</v>
      </c>
      <c r="U121" s="1" t="s">
        <v>26</v>
      </c>
    </row>
    <row r="122" spans="1:21" ht="29" x14ac:dyDescent="0.35">
      <c r="A122" s="1" t="s">
        <v>40</v>
      </c>
      <c r="B122" s="1" t="s">
        <v>676</v>
      </c>
      <c r="D122" s="1" t="s">
        <v>71</v>
      </c>
      <c r="E122" s="23" t="s">
        <v>652</v>
      </c>
      <c r="F122" s="1">
        <v>23</v>
      </c>
      <c r="G122" s="1">
        <v>14</v>
      </c>
      <c r="H122" s="1" t="s">
        <v>655</v>
      </c>
      <c r="I122" s="1" t="s">
        <v>24</v>
      </c>
      <c r="J122" s="1" t="s">
        <v>322</v>
      </c>
      <c r="K122" s="1">
        <v>38.619999999999997</v>
      </c>
      <c r="L122" s="1">
        <v>38.92</v>
      </c>
      <c r="M122" s="13">
        <f>IF(J122="mindkét irány",ABS(K122*100-L122*100)*2,ABS(K122*100-L122*100))</f>
        <v>30.000000000000455</v>
      </c>
      <c r="Q122" s="27">
        <v>50</v>
      </c>
      <c r="R122" s="1">
        <v>30</v>
      </c>
      <c r="S122" s="1" t="s">
        <v>654</v>
      </c>
      <c r="T122" s="24">
        <v>44263</v>
      </c>
      <c r="U122" s="1" t="s">
        <v>26</v>
      </c>
    </row>
    <row r="123" spans="1:21" ht="29" x14ac:dyDescent="0.35">
      <c r="A123" s="1" t="s">
        <v>40</v>
      </c>
      <c r="B123" s="1" t="s">
        <v>675</v>
      </c>
      <c r="D123" s="1" t="s">
        <v>71</v>
      </c>
      <c r="E123" s="23" t="s">
        <v>652</v>
      </c>
      <c r="F123" s="1">
        <v>23</v>
      </c>
      <c r="G123" s="1">
        <v>14</v>
      </c>
      <c r="H123" s="1" t="s">
        <v>653</v>
      </c>
      <c r="I123" s="1" t="s">
        <v>24</v>
      </c>
      <c r="J123" s="1" t="s">
        <v>322</v>
      </c>
      <c r="K123" s="1">
        <v>41.96</v>
      </c>
      <c r="L123" s="1">
        <v>43.26</v>
      </c>
      <c r="M123" s="13">
        <f>IF(J123="mindkét irány",ABS(K123*100-L123*100)*2,ABS(K123*100-L123*100))</f>
        <v>130</v>
      </c>
      <c r="Q123" s="27">
        <v>50</v>
      </c>
      <c r="R123" s="1">
        <v>30</v>
      </c>
      <c r="S123" s="1" t="s">
        <v>654</v>
      </c>
      <c r="T123" s="24">
        <v>44263</v>
      </c>
      <c r="U123" s="1" t="s">
        <v>26</v>
      </c>
    </row>
    <row r="124" spans="1:21" ht="29" x14ac:dyDescent="0.35">
      <c r="A124" s="1" t="s">
        <v>37</v>
      </c>
      <c r="B124" s="1" t="s">
        <v>656</v>
      </c>
      <c r="D124" s="1" t="s">
        <v>71</v>
      </c>
      <c r="E124" s="23" t="s">
        <v>78</v>
      </c>
      <c r="F124" s="1">
        <v>66</v>
      </c>
      <c r="G124" s="1">
        <v>21</v>
      </c>
      <c r="H124" s="1" t="s">
        <v>657</v>
      </c>
      <c r="I124" s="1" t="s">
        <v>24</v>
      </c>
      <c r="J124" s="1" t="s">
        <v>352</v>
      </c>
      <c r="K124" s="1">
        <v>10.62</v>
      </c>
      <c r="L124" s="1">
        <v>11.17</v>
      </c>
      <c r="M124" s="13">
        <f>IF(J124="mindkét irány",ABS(K124*100-L124*100)*2,ABS(K124*100-L124*100))</f>
        <v>110</v>
      </c>
      <c r="Q124" s="27">
        <v>30</v>
      </c>
      <c r="R124" s="1">
        <v>15</v>
      </c>
      <c r="S124" s="1" t="s">
        <v>658</v>
      </c>
      <c r="T124" s="24">
        <v>44305</v>
      </c>
      <c r="U124" s="1" t="s">
        <v>26</v>
      </c>
    </row>
    <row r="125" spans="1:21" ht="43.5" x14ac:dyDescent="0.35">
      <c r="A125" s="1" t="s">
        <v>40</v>
      </c>
      <c r="B125" s="1" t="s">
        <v>677</v>
      </c>
      <c r="D125" s="1" t="s">
        <v>157</v>
      </c>
      <c r="E125" s="23" t="s">
        <v>59</v>
      </c>
      <c r="F125" s="1">
        <v>23</v>
      </c>
      <c r="G125" s="1">
        <v>14</v>
      </c>
      <c r="H125" s="1" t="s">
        <v>659</v>
      </c>
      <c r="I125" s="1" t="s">
        <v>44</v>
      </c>
      <c r="J125" s="1" t="s">
        <v>660</v>
      </c>
      <c r="K125" s="1">
        <v>51.73</v>
      </c>
      <c r="M125" s="13"/>
      <c r="Q125" s="27">
        <v>15</v>
      </c>
      <c r="R125" s="1">
        <v>0</v>
      </c>
      <c r="S125" s="1" t="s">
        <v>661</v>
      </c>
      <c r="T125" s="24">
        <v>44313</v>
      </c>
      <c r="U125" s="1" t="s">
        <v>26</v>
      </c>
    </row>
    <row r="126" spans="1:21" ht="29" x14ac:dyDescent="0.35">
      <c r="A126" s="1" t="s">
        <v>21</v>
      </c>
      <c r="B126" s="1" t="s">
        <v>346</v>
      </c>
      <c r="D126" s="1" t="s">
        <v>71</v>
      </c>
      <c r="E126" s="23">
        <v>50</v>
      </c>
      <c r="F126" s="1" t="s">
        <v>102</v>
      </c>
      <c r="G126" s="1" t="s">
        <v>139</v>
      </c>
      <c r="H126" s="1" t="s">
        <v>347</v>
      </c>
      <c r="I126" s="1" t="s">
        <v>44</v>
      </c>
      <c r="J126" s="1" t="s">
        <v>348</v>
      </c>
      <c r="K126" s="1">
        <v>25.11</v>
      </c>
      <c r="L126" s="1">
        <v>24.88</v>
      </c>
      <c r="M126" s="13">
        <f t="shared" ref="M126:M129" si="15">IF(J126="mindkét irány",ABS(K126*100-L126*100)*2,ABS(K126*100-L126*100))</f>
        <v>23</v>
      </c>
      <c r="P126" s="1">
        <v>0</v>
      </c>
      <c r="Q126" s="27">
        <v>15</v>
      </c>
      <c r="R126" s="1">
        <v>10</v>
      </c>
      <c r="S126" s="1" t="s">
        <v>85</v>
      </c>
      <c r="T126" s="24">
        <v>44347</v>
      </c>
      <c r="U126" s="1" t="s">
        <v>26</v>
      </c>
    </row>
    <row r="127" spans="1:21" ht="29" x14ac:dyDescent="0.35">
      <c r="A127" s="1" t="s">
        <v>40</v>
      </c>
      <c r="B127" s="1" t="s">
        <v>678</v>
      </c>
      <c r="D127" s="1" t="s">
        <v>71</v>
      </c>
      <c r="E127" s="23" t="s">
        <v>652</v>
      </c>
      <c r="F127" s="1">
        <v>23</v>
      </c>
      <c r="G127" s="1">
        <v>14</v>
      </c>
      <c r="H127" s="1" t="s">
        <v>666</v>
      </c>
      <c r="I127" s="1" t="s">
        <v>24</v>
      </c>
      <c r="J127" s="1" t="s">
        <v>667</v>
      </c>
      <c r="K127" s="1">
        <v>0.82</v>
      </c>
      <c r="L127" s="1">
        <v>0.82</v>
      </c>
      <c r="M127" s="13">
        <f t="shared" si="15"/>
        <v>0</v>
      </c>
      <c r="Q127" s="27">
        <v>50</v>
      </c>
      <c r="R127" s="1">
        <v>5</v>
      </c>
      <c r="S127" s="1" t="s">
        <v>665</v>
      </c>
      <c r="T127" s="24">
        <v>44351</v>
      </c>
      <c r="U127" s="1" t="s">
        <v>26</v>
      </c>
    </row>
    <row r="128" spans="1:21" x14ac:dyDescent="0.35">
      <c r="A128" s="1" t="s">
        <v>21</v>
      </c>
      <c r="B128" s="1" t="s">
        <v>668</v>
      </c>
      <c r="D128" s="1" t="s">
        <v>71</v>
      </c>
      <c r="E128" s="23" t="s">
        <v>359</v>
      </c>
      <c r="F128" s="1">
        <v>27</v>
      </c>
      <c r="G128" s="1">
        <v>33</v>
      </c>
      <c r="H128" s="1" t="s">
        <v>669</v>
      </c>
      <c r="I128" s="1" t="s">
        <v>24</v>
      </c>
      <c r="J128" s="1" t="s">
        <v>63</v>
      </c>
      <c r="K128" s="1">
        <v>27.27</v>
      </c>
      <c r="L128" s="1">
        <v>27.11</v>
      </c>
      <c r="M128" s="13">
        <f t="shared" si="15"/>
        <v>16</v>
      </c>
      <c r="Q128" s="27">
        <v>50</v>
      </c>
      <c r="R128" s="1">
        <v>10</v>
      </c>
      <c r="S128" s="1" t="s">
        <v>648</v>
      </c>
      <c r="T128" s="24">
        <v>44357</v>
      </c>
      <c r="U128" s="1" t="s">
        <v>26</v>
      </c>
    </row>
    <row r="129" spans="1:21" ht="58" x14ac:dyDescent="0.35">
      <c r="A129" s="1" t="s">
        <v>37</v>
      </c>
      <c r="B129" s="1" t="s">
        <v>670</v>
      </c>
      <c r="D129" s="1" t="s">
        <v>71</v>
      </c>
      <c r="E129" s="23" t="s">
        <v>78</v>
      </c>
      <c r="F129" s="1">
        <v>66</v>
      </c>
      <c r="G129" s="1">
        <v>21</v>
      </c>
      <c r="H129" s="1" t="s">
        <v>671</v>
      </c>
      <c r="I129" s="1" t="s">
        <v>24</v>
      </c>
      <c r="J129" s="1" t="s">
        <v>148</v>
      </c>
      <c r="K129" s="1">
        <v>17</v>
      </c>
      <c r="L129" s="1">
        <v>17.23</v>
      </c>
      <c r="M129" s="13">
        <f t="shared" si="15"/>
        <v>23</v>
      </c>
      <c r="Q129" s="27">
        <v>50</v>
      </c>
      <c r="R129" s="1">
        <v>10</v>
      </c>
      <c r="S129" s="1" t="s">
        <v>672</v>
      </c>
      <c r="T129" s="24">
        <v>44389</v>
      </c>
      <c r="U129" s="1" t="s">
        <v>26</v>
      </c>
    </row>
    <row r="130" spans="1:21" x14ac:dyDescent="0.35">
      <c r="A130" s="1" t="s">
        <v>40</v>
      </c>
      <c r="B130" s="1" t="s">
        <v>679</v>
      </c>
      <c r="D130" s="1" t="s">
        <v>71</v>
      </c>
      <c r="E130" s="23" t="s">
        <v>652</v>
      </c>
      <c r="F130" s="1">
        <v>23</v>
      </c>
      <c r="G130" s="1">
        <v>14</v>
      </c>
      <c r="H130" s="1" t="s">
        <v>673</v>
      </c>
      <c r="I130" s="1" t="s">
        <v>24</v>
      </c>
      <c r="J130" s="1" t="s">
        <v>667</v>
      </c>
      <c r="K130" s="1">
        <v>24.53</v>
      </c>
      <c r="L130" s="1">
        <v>24.53</v>
      </c>
      <c r="M130" s="13">
        <v>1</v>
      </c>
      <c r="Q130" s="27">
        <v>50</v>
      </c>
      <c r="R130" s="1">
        <v>10</v>
      </c>
      <c r="S130" s="1" t="s">
        <v>674</v>
      </c>
      <c r="T130" s="24">
        <v>44392</v>
      </c>
      <c r="U130" s="1" t="s">
        <v>26</v>
      </c>
    </row>
    <row r="131" spans="1:21" ht="29" x14ac:dyDescent="0.35">
      <c r="A131" s="1" t="s">
        <v>49</v>
      </c>
      <c r="B131" s="1" t="s">
        <v>279</v>
      </c>
      <c r="D131" s="1" t="s">
        <v>173</v>
      </c>
      <c r="E131" s="23">
        <v>1</v>
      </c>
      <c r="F131" s="1" t="s">
        <v>164</v>
      </c>
      <c r="G131" s="1" t="s">
        <v>77</v>
      </c>
      <c r="H131" s="1" t="s">
        <v>280</v>
      </c>
      <c r="I131" s="1" t="s">
        <v>44</v>
      </c>
      <c r="J131" s="1" t="s">
        <v>269</v>
      </c>
      <c r="K131" s="1">
        <v>93.57</v>
      </c>
      <c r="L131" s="1">
        <v>93.7</v>
      </c>
      <c r="M131" s="13">
        <f t="shared" ref="M131:M147" si="16">IF(J131="mindkét irány",ABS(K131*100-L131*100)*2,ABS(K131*100-L131*100))</f>
        <v>13</v>
      </c>
      <c r="P131" s="1">
        <v>0</v>
      </c>
      <c r="Q131" s="27">
        <v>10</v>
      </c>
      <c r="R131" s="1">
        <v>15</v>
      </c>
      <c r="S131" s="1" t="s">
        <v>239</v>
      </c>
      <c r="T131" s="24">
        <v>44515</v>
      </c>
      <c r="U131" s="1" t="s">
        <v>26</v>
      </c>
    </row>
    <row r="132" spans="1:21" ht="29" x14ac:dyDescent="0.35">
      <c r="A132" s="1" t="s">
        <v>37</v>
      </c>
      <c r="B132" s="1" t="s">
        <v>267</v>
      </c>
      <c r="D132" s="1" t="s">
        <v>173</v>
      </c>
      <c r="E132" s="23" t="s">
        <v>60</v>
      </c>
      <c r="F132" s="1" t="s">
        <v>139</v>
      </c>
      <c r="G132" s="1" t="s">
        <v>189</v>
      </c>
      <c r="H132" s="1" t="s">
        <v>268</v>
      </c>
      <c r="I132" s="1" t="s">
        <v>44</v>
      </c>
      <c r="J132" s="1" t="s">
        <v>269</v>
      </c>
      <c r="K132" s="1">
        <v>23.48</v>
      </c>
      <c r="L132" s="1">
        <v>23.61</v>
      </c>
      <c r="M132" s="13">
        <f t="shared" si="16"/>
        <v>13</v>
      </c>
      <c r="N132" s="1">
        <v>23.48</v>
      </c>
      <c r="O132" s="1">
        <v>23.61</v>
      </c>
      <c r="P132" s="1">
        <v>13</v>
      </c>
      <c r="Q132" s="27">
        <v>10</v>
      </c>
      <c r="R132" s="1">
        <v>15</v>
      </c>
      <c r="S132" s="1" t="s">
        <v>239</v>
      </c>
      <c r="T132" s="24">
        <v>44515</v>
      </c>
      <c r="U132" s="1" t="s">
        <v>26</v>
      </c>
    </row>
    <row r="133" spans="1:21" ht="29" x14ac:dyDescent="0.25">
      <c r="A133" s="1" t="s">
        <v>21</v>
      </c>
      <c r="B133" s="1" t="s">
        <v>298</v>
      </c>
      <c r="D133" s="1" t="s">
        <v>173</v>
      </c>
      <c r="E133" s="23">
        <v>52</v>
      </c>
      <c r="F133" s="1" t="s">
        <v>123</v>
      </c>
      <c r="G133" s="1" t="s">
        <v>105</v>
      </c>
      <c r="H133" s="1" t="s">
        <v>299</v>
      </c>
      <c r="I133" s="1" t="s">
        <v>24</v>
      </c>
      <c r="J133" s="1" t="s">
        <v>300</v>
      </c>
      <c r="K133" s="1">
        <v>23.73</v>
      </c>
      <c r="L133" s="1">
        <v>22.91</v>
      </c>
      <c r="M133" s="13">
        <f t="shared" si="16"/>
        <v>82</v>
      </c>
      <c r="P133" s="1">
        <v>0</v>
      </c>
      <c r="Q133" s="14">
        <v>50</v>
      </c>
      <c r="R133" s="1">
        <v>30</v>
      </c>
      <c r="S133" s="1" t="s">
        <v>30</v>
      </c>
      <c r="T133" s="24">
        <v>44606</v>
      </c>
      <c r="U133" s="1" t="s">
        <v>26</v>
      </c>
    </row>
    <row r="134" spans="1:21" ht="29" x14ac:dyDescent="0.25">
      <c r="A134" s="1" t="s">
        <v>37</v>
      </c>
      <c r="B134" s="1">
        <v>220327</v>
      </c>
      <c r="D134" s="1" t="s">
        <v>71</v>
      </c>
      <c r="E134" s="23" t="s">
        <v>160</v>
      </c>
      <c r="F134" s="1" t="s">
        <v>161</v>
      </c>
      <c r="G134" s="1" t="s">
        <v>162</v>
      </c>
      <c r="H134" s="1" t="s">
        <v>163</v>
      </c>
      <c r="I134" s="1" t="s">
        <v>44</v>
      </c>
      <c r="J134" s="1" t="s">
        <v>39</v>
      </c>
      <c r="K134" s="1">
        <v>16.579999999999998</v>
      </c>
      <c r="L134" s="1">
        <v>17.11</v>
      </c>
      <c r="M134" s="13">
        <f t="shared" si="16"/>
        <v>53.000000000000227</v>
      </c>
      <c r="N134" s="1">
        <v>16.579999999999998</v>
      </c>
      <c r="O134" s="1">
        <v>17.11</v>
      </c>
      <c r="P134" s="1">
        <v>53.000000000000227</v>
      </c>
      <c r="Q134" s="14">
        <v>50</v>
      </c>
      <c r="R134" s="1">
        <v>25</v>
      </c>
      <c r="S134" s="1" t="s">
        <v>351</v>
      </c>
      <c r="T134" s="24">
        <v>44647</v>
      </c>
      <c r="U134" s="1" t="s">
        <v>26</v>
      </c>
    </row>
    <row r="135" spans="1:21" ht="29" x14ac:dyDescent="0.25">
      <c r="A135" s="1" t="s">
        <v>37</v>
      </c>
      <c r="B135" s="1">
        <v>220327</v>
      </c>
      <c r="D135" s="1" t="s">
        <v>71</v>
      </c>
      <c r="E135" s="23" t="s">
        <v>160</v>
      </c>
      <c r="F135" s="1" t="s">
        <v>161</v>
      </c>
      <c r="G135" s="1" t="s">
        <v>162</v>
      </c>
      <c r="H135" s="1" t="s">
        <v>163</v>
      </c>
      <c r="I135" s="1" t="s">
        <v>44</v>
      </c>
      <c r="J135" s="1" t="s">
        <v>365</v>
      </c>
      <c r="K135" s="1">
        <v>16.579999999999998</v>
      </c>
      <c r="L135" s="1">
        <v>17.11</v>
      </c>
      <c r="M135" s="13">
        <f t="shared" si="16"/>
        <v>53.000000000000227</v>
      </c>
      <c r="N135" s="1">
        <v>16.600000000000001</v>
      </c>
      <c r="O135" s="1">
        <v>17.13</v>
      </c>
      <c r="P135" s="1">
        <v>52.999999999999773</v>
      </c>
      <c r="Q135" s="14">
        <v>50</v>
      </c>
      <c r="R135" s="1">
        <v>25</v>
      </c>
      <c r="S135" s="1" t="s">
        <v>351</v>
      </c>
      <c r="T135" s="24">
        <v>44647</v>
      </c>
      <c r="U135" s="1" t="s">
        <v>26</v>
      </c>
    </row>
    <row r="136" spans="1:21" ht="29" x14ac:dyDescent="0.25">
      <c r="A136" s="1" t="s">
        <v>21</v>
      </c>
      <c r="B136" s="1" t="s">
        <v>305</v>
      </c>
      <c r="D136" s="1" t="s">
        <v>173</v>
      </c>
      <c r="E136" s="23" t="s">
        <v>302</v>
      </c>
      <c r="F136" s="1" t="s">
        <v>303</v>
      </c>
      <c r="G136" s="1" t="s">
        <v>108</v>
      </c>
      <c r="H136" s="1" t="s">
        <v>304</v>
      </c>
      <c r="I136" s="1" t="s">
        <v>24</v>
      </c>
      <c r="J136" s="1" t="s">
        <v>34</v>
      </c>
      <c r="K136" s="1">
        <v>21.72</v>
      </c>
      <c r="L136" s="1">
        <v>22.4</v>
      </c>
      <c r="M136" s="13">
        <f t="shared" si="16"/>
        <v>68</v>
      </c>
      <c r="P136" s="1">
        <v>0</v>
      </c>
      <c r="Q136" s="14">
        <v>25</v>
      </c>
      <c r="R136" s="1">
        <v>20</v>
      </c>
      <c r="S136" s="1" t="s">
        <v>30</v>
      </c>
      <c r="T136" s="24">
        <v>44726</v>
      </c>
      <c r="U136" s="1" t="s">
        <v>26</v>
      </c>
    </row>
    <row r="137" spans="1:21" ht="29" x14ac:dyDescent="0.25">
      <c r="A137" s="1" t="s">
        <v>21</v>
      </c>
      <c r="B137" s="1" t="s">
        <v>301</v>
      </c>
      <c r="D137" s="1" t="s">
        <v>173</v>
      </c>
      <c r="E137" s="23" t="s">
        <v>302</v>
      </c>
      <c r="F137" s="1" t="s">
        <v>303</v>
      </c>
      <c r="G137" s="1" t="s">
        <v>108</v>
      </c>
      <c r="H137" s="1" t="s">
        <v>304</v>
      </c>
      <c r="I137" s="1" t="s">
        <v>24</v>
      </c>
      <c r="J137" s="1" t="s">
        <v>151</v>
      </c>
      <c r="K137" s="1">
        <v>21.74</v>
      </c>
      <c r="L137" s="1">
        <v>22.4</v>
      </c>
      <c r="M137" s="13">
        <f t="shared" si="16"/>
        <v>66</v>
      </c>
      <c r="P137" s="1">
        <v>0</v>
      </c>
      <c r="Q137" s="14">
        <v>25</v>
      </c>
      <c r="R137" s="1">
        <v>20</v>
      </c>
      <c r="S137" s="1" t="s">
        <v>30</v>
      </c>
      <c r="T137" s="24">
        <v>44726</v>
      </c>
      <c r="U137" s="1" t="s">
        <v>26</v>
      </c>
    </row>
    <row r="138" spans="1:21" ht="29" x14ac:dyDescent="0.25">
      <c r="A138" s="1" t="s">
        <v>49</v>
      </c>
      <c r="B138" s="1" t="s">
        <v>296</v>
      </c>
      <c r="D138" s="1" t="s">
        <v>173</v>
      </c>
      <c r="E138" s="23">
        <v>1</v>
      </c>
      <c r="F138" s="1" t="s">
        <v>164</v>
      </c>
      <c r="G138" s="1" t="s">
        <v>77</v>
      </c>
      <c r="H138" s="1" t="s">
        <v>297</v>
      </c>
      <c r="I138" s="1" t="s">
        <v>44</v>
      </c>
      <c r="J138" s="1" t="s">
        <v>274</v>
      </c>
      <c r="K138" s="1">
        <v>46.42</v>
      </c>
      <c r="L138" s="1">
        <v>46.21</v>
      </c>
      <c r="M138" s="13">
        <f t="shared" si="16"/>
        <v>21</v>
      </c>
      <c r="P138" s="1">
        <v>0</v>
      </c>
      <c r="Q138" s="14">
        <v>10</v>
      </c>
      <c r="R138" s="1">
        <v>15</v>
      </c>
      <c r="S138" s="1" t="s">
        <v>239</v>
      </c>
      <c r="T138" s="24">
        <v>44735</v>
      </c>
      <c r="U138" s="1" t="s">
        <v>26</v>
      </c>
    </row>
    <row r="139" spans="1:21" ht="29" x14ac:dyDescent="0.25">
      <c r="A139" s="1" t="s">
        <v>21</v>
      </c>
      <c r="B139" s="1" t="s">
        <v>306</v>
      </c>
      <c r="D139" s="1" t="s">
        <v>173</v>
      </c>
      <c r="E139" s="23" t="s">
        <v>27</v>
      </c>
      <c r="F139" s="1" t="s">
        <v>123</v>
      </c>
      <c r="G139" s="1" t="s">
        <v>105</v>
      </c>
      <c r="H139" s="1" t="s">
        <v>299</v>
      </c>
      <c r="I139" s="1" t="s">
        <v>24</v>
      </c>
      <c r="J139" s="1" t="s">
        <v>300</v>
      </c>
      <c r="K139" s="1">
        <v>23.75</v>
      </c>
      <c r="L139" s="1">
        <v>22.91</v>
      </c>
      <c r="M139" s="13">
        <f t="shared" si="16"/>
        <v>84</v>
      </c>
      <c r="P139" s="1">
        <v>0</v>
      </c>
      <c r="Q139" s="14">
        <v>50</v>
      </c>
      <c r="R139" s="1">
        <v>30</v>
      </c>
      <c r="S139" s="1" t="s">
        <v>30</v>
      </c>
      <c r="T139" s="24">
        <v>44735</v>
      </c>
      <c r="U139" s="1" t="s">
        <v>26</v>
      </c>
    </row>
    <row r="140" spans="1:21" ht="29" x14ac:dyDescent="0.25">
      <c r="A140" s="1" t="s">
        <v>21</v>
      </c>
      <c r="B140" s="1" t="s">
        <v>349</v>
      </c>
      <c r="D140" s="1" t="s">
        <v>157</v>
      </c>
      <c r="E140" s="23" t="s">
        <v>80</v>
      </c>
      <c r="F140" s="1" t="s">
        <v>81</v>
      </c>
      <c r="G140" s="1" t="s">
        <v>133</v>
      </c>
      <c r="H140" s="1" t="s">
        <v>350</v>
      </c>
      <c r="I140" s="1" t="s">
        <v>24</v>
      </c>
      <c r="J140" s="1" t="s">
        <v>61</v>
      </c>
      <c r="K140" s="1">
        <v>0</v>
      </c>
      <c r="L140" s="1">
        <v>1</v>
      </c>
      <c r="M140" s="13">
        <f t="shared" si="16"/>
        <v>200</v>
      </c>
      <c r="P140" s="1">
        <v>0</v>
      </c>
      <c r="Q140" s="14">
        <v>5</v>
      </c>
      <c r="R140" s="1">
        <v>0</v>
      </c>
      <c r="S140" s="1" t="s">
        <v>30</v>
      </c>
      <c r="T140" s="24">
        <v>44616</v>
      </c>
      <c r="U140" s="1" t="s">
        <v>26</v>
      </c>
    </row>
    <row r="141" spans="1:21" ht="29" x14ac:dyDescent="0.25">
      <c r="A141" s="1" t="s">
        <v>40</v>
      </c>
      <c r="B141" s="1" t="s">
        <v>585</v>
      </c>
      <c r="D141" s="1" t="s">
        <v>173</v>
      </c>
      <c r="E141" s="23" t="s">
        <v>586</v>
      </c>
      <c r="F141" s="1">
        <v>44</v>
      </c>
      <c r="G141" s="1">
        <v>27</v>
      </c>
      <c r="H141" s="1" t="s">
        <v>587</v>
      </c>
      <c r="I141" s="1" t="s">
        <v>44</v>
      </c>
      <c r="J141" s="1" t="s">
        <v>584</v>
      </c>
      <c r="K141" s="1">
        <v>42.69</v>
      </c>
      <c r="L141" s="1">
        <v>42.48</v>
      </c>
      <c r="M141" s="1">
        <f t="shared" si="16"/>
        <v>21</v>
      </c>
      <c r="Q141" s="14">
        <v>10</v>
      </c>
      <c r="R141" s="1">
        <v>15</v>
      </c>
      <c r="S141" s="1" t="s">
        <v>239</v>
      </c>
      <c r="T141" s="24">
        <v>45991</v>
      </c>
      <c r="U141" s="1" t="s">
        <v>26</v>
      </c>
    </row>
    <row r="142" spans="1:21" ht="29" x14ac:dyDescent="0.25">
      <c r="A142" s="1" t="s">
        <v>40</v>
      </c>
      <c r="B142" s="1" t="s">
        <v>316</v>
      </c>
      <c r="D142" s="1" t="s">
        <v>173</v>
      </c>
      <c r="E142" s="23" t="s">
        <v>289</v>
      </c>
      <c r="F142" s="1" t="s">
        <v>101</v>
      </c>
      <c r="G142" s="1" t="s">
        <v>102</v>
      </c>
      <c r="H142" s="1" t="s">
        <v>317</v>
      </c>
      <c r="I142" s="1" t="s">
        <v>44</v>
      </c>
      <c r="J142" s="1" t="s">
        <v>274</v>
      </c>
      <c r="K142" s="1">
        <v>44.68</v>
      </c>
      <c r="L142" s="1">
        <v>44.89</v>
      </c>
      <c r="M142" s="13">
        <f t="shared" si="16"/>
        <v>21</v>
      </c>
      <c r="P142" s="1">
        <v>0</v>
      </c>
      <c r="Q142" s="14">
        <v>10</v>
      </c>
      <c r="R142" s="1">
        <v>15</v>
      </c>
      <c r="S142" s="1" t="s">
        <v>239</v>
      </c>
      <c r="T142" s="24">
        <v>44735</v>
      </c>
      <c r="U142" s="1" t="s">
        <v>26</v>
      </c>
    </row>
    <row r="143" spans="1:21" ht="29" x14ac:dyDescent="0.25">
      <c r="A143" s="1" t="s">
        <v>40</v>
      </c>
      <c r="B143" s="1" t="s">
        <v>313</v>
      </c>
      <c r="D143" s="1" t="s">
        <v>173</v>
      </c>
      <c r="E143" s="23" t="s">
        <v>59</v>
      </c>
      <c r="F143" s="1" t="s">
        <v>314</v>
      </c>
      <c r="G143" s="1">
        <v>14</v>
      </c>
      <c r="H143" s="1" t="s">
        <v>315</v>
      </c>
      <c r="I143" s="1" t="s">
        <v>44</v>
      </c>
      <c r="J143" s="1" t="s">
        <v>274</v>
      </c>
      <c r="K143" s="1">
        <v>51.12</v>
      </c>
      <c r="L143" s="1">
        <v>51</v>
      </c>
      <c r="M143" s="13">
        <f t="shared" si="16"/>
        <v>12</v>
      </c>
      <c r="P143" s="1">
        <v>0</v>
      </c>
      <c r="Q143" s="14">
        <v>10</v>
      </c>
      <c r="R143" s="1">
        <v>15</v>
      </c>
      <c r="S143" s="1" t="s">
        <v>239</v>
      </c>
      <c r="T143" s="24">
        <v>44735</v>
      </c>
      <c r="U143" s="1" t="s">
        <v>26</v>
      </c>
    </row>
    <row r="144" spans="1:21" ht="29" x14ac:dyDescent="0.25">
      <c r="A144" s="1" t="s">
        <v>37</v>
      </c>
      <c r="B144" s="1" t="s">
        <v>458</v>
      </c>
      <c r="D144" s="1" t="s">
        <v>71</v>
      </c>
      <c r="E144" s="23">
        <v>59</v>
      </c>
      <c r="F144" s="1">
        <v>45</v>
      </c>
      <c r="G144" s="1">
        <v>22</v>
      </c>
      <c r="H144" s="1" t="s">
        <v>459</v>
      </c>
      <c r="I144" s="1" t="s">
        <v>24</v>
      </c>
      <c r="J144" s="1" t="s">
        <v>39</v>
      </c>
      <c r="K144" s="1">
        <v>0</v>
      </c>
      <c r="L144" s="1">
        <v>0.4</v>
      </c>
      <c r="M144" s="1">
        <f t="shared" si="16"/>
        <v>40</v>
      </c>
      <c r="Q144" s="14">
        <v>40</v>
      </c>
      <c r="R144" s="1">
        <v>20</v>
      </c>
      <c r="S144" s="1" t="s">
        <v>460</v>
      </c>
      <c r="T144" s="24">
        <v>44746</v>
      </c>
      <c r="U144" s="1" t="s">
        <v>26</v>
      </c>
    </row>
    <row r="145" spans="1:21" ht="29" x14ac:dyDescent="0.25">
      <c r="A145" s="1" t="s">
        <v>37</v>
      </c>
      <c r="B145" s="1" t="s">
        <v>405</v>
      </c>
      <c r="D145" s="1" t="s">
        <v>71</v>
      </c>
      <c r="E145" s="23" t="s">
        <v>134</v>
      </c>
      <c r="F145" s="1">
        <v>65</v>
      </c>
      <c r="G145" s="1">
        <v>21</v>
      </c>
      <c r="H145" s="1" t="s">
        <v>412</v>
      </c>
      <c r="I145" s="1" t="s">
        <v>24</v>
      </c>
      <c r="J145" s="1" t="s">
        <v>148</v>
      </c>
      <c r="K145" s="1">
        <v>36.869999999999997</v>
      </c>
      <c r="L145" s="1">
        <v>37.44</v>
      </c>
      <c r="M145" s="1">
        <f t="shared" si="16"/>
        <v>57.000000000000455</v>
      </c>
      <c r="Q145" s="14">
        <v>50</v>
      </c>
      <c r="R145" s="1">
        <v>30</v>
      </c>
      <c r="S145" s="1" t="s">
        <v>30</v>
      </c>
      <c r="T145" s="24">
        <v>44803</v>
      </c>
      <c r="U145" s="1" t="s">
        <v>26</v>
      </c>
    </row>
    <row r="146" spans="1:21" x14ac:dyDescent="0.25">
      <c r="A146" s="1" t="s">
        <v>37</v>
      </c>
      <c r="D146" s="1" t="s">
        <v>71</v>
      </c>
      <c r="E146" s="23" t="s">
        <v>371</v>
      </c>
      <c r="F146" s="1">
        <v>33</v>
      </c>
      <c r="G146" s="1" t="s">
        <v>189</v>
      </c>
      <c r="H146" s="1" t="s">
        <v>372</v>
      </c>
      <c r="I146" s="1" t="s">
        <v>24</v>
      </c>
      <c r="J146" s="1" t="s">
        <v>61</v>
      </c>
      <c r="K146" s="1">
        <v>29.61</v>
      </c>
      <c r="L146" s="1">
        <v>29.71</v>
      </c>
      <c r="M146" s="13">
        <f t="shared" si="16"/>
        <v>20</v>
      </c>
      <c r="Q146" s="14">
        <v>50</v>
      </c>
      <c r="R146" s="1">
        <v>35</v>
      </c>
      <c r="S146" s="1" t="s">
        <v>363</v>
      </c>
      <c r="T146" s="24">
        <v>44955</v>
      </c>
      <c r="U146" s="1" t="s">
        <v>26</v>
      </c>
    </row>
    <row r="147" spans="1:21" x14ac:dyDescent="0.25">
      <c r="A147" s="1" t="s">
        <v>37</v>
      </c>
      <c r="B147" s="1" t="s">
        <v>375</v>
      </c>
      <c r="D147" s="1" t="s">
        <v>173</v>
      </c>
      <c r="E147" s="23" t="s">
        <v>373</v>
      </c>
      <c r="F147" s="1" t="s">
        <v>374</v>
      </c>
      <c r="G147" s="1" t="s">
        <v>249</v>
      </c>
      <c r="H147" s="1" t="s">
        <v>376</v>
      </c>
      <c r="I147" s="1" t="s">
        <v>24</v>
      </c>
      <c r="J147" s="1" t="s">
        <v>39</v>
      </c>
      <c r="K147" s="1">
        <v>14.89</v>
      </c>
      <c r="L147" s="1">
        <v>13.79</v>
      </c>
      <c r="M147" s="13">
        <f t="shared" si="16"/>
        <v>110</v>
      </c>
      <c r="Q147" s="14">
        <v>30</v>
      </c>
      <c r="R147" s="1">
        <v>20</v>
      </c>
      <c r="S147" s="1" t="s">
        <v>363</v>
      </c>
      <c r="T147" s="24">
        <v>44974</v>
      </c>
      <c r="U147" s="1" t="s">
        <v>26</v>
      </c>
    </row>
    <row r="148" spans="1:21" x14ac:dyDescent="0.25">
      <c r="A148" s="1" t="s">
        <v>37</v>
      </c>
      <c r="B148" s="1" t="s">
        <v>377</v>
      </c>
      <c r="D148" s="1" t="s">
        <v>173</v>
      </c>
      <c r="E148" s="23" t="s">
        <v>373</v>
      </c>
      <c r="F148" s="1" t="s">
        <v>374</v>
      </c>
      <c r="G148" s="1" t="s">
        <v>249</v>
      </c>
      <c r="H148" s="1" t="s">
        <v>376</v>
      </c>
      <c r="I148" s="1" t="s">
        <v>24</v>
      </c>
      <c r="J148" s="1" t="s">
        <v>39</v>
      </c>
      <c r="K148" s="1">
        <v>17.03</v>
      </c>
      <c r="L148" s="1">
        <v>15.1</v>
      </c>
      <c r="M148" s="13">
        <f t="shared" ref="M148:M158" si="17">IF(J148="mindkét irány",ABS(K148*100-L148*100)*2,ABS(K148*100-L148*100))</f>
        <v>193</v>
      </c>
      <c r="Q148" s="14">
        <v>30</v>
      </c>
      <c r="R148" s="1">
        <v>20</v>
      </c>
      <c r="S148" s="1" t="s">
        <v>363</v>
      </c>
      <c r="T148" s="24">
        <v>44974</v>
      </c>
      <c r="U148" s="1" t="s">
        <v>26</v>
      </c>
    </row>
    <row r="149" spans="1:21" x14ac:dyDescent="0.25">
      <c r="A149" s="1" t="s">
        <v>37</v>
      </c>
      <c r="B149" s="1" t="s">
        <v>378</v>
      </c>
      <c r="D149" s="1" t="s">
        <v>173</v>
      </c>
      <c r="E149" s="23" t="s">
        <v>373</v>
      </c>
      <c r="F149" s="1" t="s">
        <v>374</v>
      </c>
      <c r="G149" s="1" t="s">
        <v>249</v>
      </c>
      <c r="H149" s="1" t="s">
        <v>379</v>
      </c>
      <c r="I149" s="1" t="s">
        <v>24</v>
      </c>
      <c r="J149" s="1" t="s">
        <v>39</v>
      </c>
      <c r="K149" s="1">
        <v>18.600000000000001</v>
      </c>
      <c r="L149" s="1">
        <v>19.739999999999998</v>
      </c>
      <c r="M149" s="13">
        <f t="shared" si="17"/>
        <v>113.99999999999955</v>
      </c>
      <c r="Q149" s="14">
        <v>30</v>
      </c>
      <c r="R149" s="1">
        <v>20</v>
      </c>
      <c r="S149" s="1" t="s">
        <v>363</v>
      </c>
      <c r="T149" s="24">
        <v>44974</v>
      </c>
      <c r="U149" s="1" t="s">
        <v>26</v>
      </c>
    </row>
    <row r="150" spans="1:21" ht="29" x14ac:dyDescent="0.25">
      <c r="A150" s="1" t="s">
        <v>21</v>
      </c>
      <c r="B150" s="1" t="s">
        <v>380</v>
      </c>
      <c r="D150" s="1" t="s">
        <v>71</v>
      </c>
      <c r="E150" s="23">
        <v>50</v>
      </c>
      <c r="F150" s="1">
        <v>27</v>
      </c>
      <c r="G150" s="1" t="s">
        <v>139</v>
      </c>
      <c r="H150" s="1" t="s">
        <v>140</v>
      </c>
      <c r="I150" s="1" t="s">
        <v>44</v>
      </c>
      <c r="J150" s="1" t="s">
        <v>381</v>
      </c>
      <c r="K150" s="1">
        <v>24.88</v>
      </c>
      <c r="L150" s="1">
        <v>25.02</v>
      </c>
      <c r="M150" s="13">
        <f t="shared" si="17"/>
        <v>14</v>
      </c>
      <c r="Q150" s="14">
        <v>10</v>
      </c>
      <c r="R150" s="1">
        <v>0</v>
      </c>
      <c r="S150" s="1" t="s">
        <v>85</v>
      </c>
      <c r="T150" s="24">
        <v>44994</v>
      </c>
      <c r="U150" s="1" t="s">
        <v>26</v>
      </c>
    </row>
    <row r="151" spans="1:21" ht="29" x14ac:dyDescent="0.25">
      <c r="A151" s="1" t="s">
        <v>21</v>
      </c>
      <c r="B151" s="1" t="s">
        <v>380</v>
      </c>
      <c r="D151" s="1" t="s">
        <v>71</v>
      </c>
      <c r="E151" s="23">
        <v>50</v>
      </c>
      <c r="F151" s="1" t="s">
        <v>102</v>
      </c>
      <c r="G151" s="1" t="s">
        <v>139</v>
      </c>
      <c r="H151" s="1" t="s">
        <v>235</v>
      </c>
      <c r="I151" s="1" t="s">
        <v>44</v>
      </c>
      <c r="J151" s="1" t="s">
        <v>381</v>
      </c>
      <c r="K151" s="1">
        <v>26.31</v>
      </c>
      <c r="L151" s="1">
        <v>26.45</v>
      </c>
      <c r="M151" s="13">
        <f t="shared" si="17"/>
        <v>14</v>
      </c>
      <c r="Q151" s="14">
        <v>10</v>
      </c>
      <c r="R151" s="1">
        <v>0</v>
      </c>
      <c r="S151" s="1" t="s">
        <v>85</v>
      </c>
      <c r="T151" s="24">
        <v>44994</v>
      </c>
      <c r="U151" s="1" t="s">
        <v>26</v>
      </c>
    </row>
    <row r="152" spans="1:21" ht="29" x14ac:dyDescent="0.25">
      <c r="A152" s="1" t="s">
        <v>21</v>
      </c>
      <c r="B152" s="1" t="s">
        <v>383</v>
      </c>
      <c r="D152" s="1" t="s">
        <v>173</v>
      </c>
      <c r="E152" s="23">
        <v>50</v>
      </c>
      <c r="F152" s="1" t="s">
        <v>102</v>
      </c>
      <c r="G152" s="1" t="s">
        <v>139</v>
      </c>
      <c r="H152" s="1" t="s">
        <v>384</v>
      </c>
      <c r="I152" s="1" t="s">
        <v>44</v>
      </c>
      <c r="J152" s="1" t="s">
        <v>385</v>
      </c>
      <c r="K152" s="1">
        <v>52.75</v>
      </c>
      <c r="L152" s="1">
        <v>52.99</v>
      </c>
      <c r="M152" s="13">
        <f t="shared" si="17"/>
        <v>24</v>
      </c>
      <c r="Q152" s="14">
        <v>15</v>
      </c>
      <c r="R152" s="1">
        <v>30</v>
      </c>
      <c r="S152" s="1" t="s">
        <v>239</v>
      </c>
      <c r="T152" s="24">
        <v>45043</v>
      </c>
      <c r="U152" s="1" t="s">
        <v>26</v>
      </c>
    </row>
    <row r="153" spans="1:21" ht="29" x14ac:dyDescent="0.25">
      <c r="A153" s="1" t="s">
        <v>21</v>
      </c>
      <c r="B153" s="1" t="s">
        <v>386</v>
      </c>
      <c r="D153" s="1" t="s">
        <v>173</v>
      </c>
      <c r="E153" s="23">
        <v>50</v>
      </c>
      <c r="F153" s="1">
        <v>27</v>
      </c>
      <c r="G153" s="1" t="s">
        <v>139</v>
      </c>
      <c r="H153" s="1" t="s">
        <v>387</v>
      </c>
      <c r="I153" s="1" t="s">
        <v>44</v>
      </c>
      <c r="J153" s="1" t="s">
        <v>385</v>
      </c>
      <c r="K153" s="1">
        <v>54.78</v>
      </c>
      <c r="L153" s="1">
        <v>55.02</v>
      </c>
      <c r="M153" s="13">
        <f t="shared" si="17"/>
        <v>24</v>
      </c>
      <c r="Q153" s="14">
        <v>15</v>
      </c>
      <c r="R153" s="1">
        <v>30</v>
      </c>
      <c r="S153" s="1" t="s">
        <v>239</v>
      </c>
      <c r="T153" s="24">
        <v>45043</v>
      </c>
      <c r="U153" s="1" t="s">
        <v>26</v>
      </c>
    </row>
    <row r="154" spans="1:21" ht="29" x14ac:dyDescent="0.25">
      <c r="A154" s="1" t="s">
        <v>40</v>
      </c>
      <c r="B154" s="1" t="s">
        <v>318</v>
      </c>
      <c r="D154" s="1" t="s">
        <v>173</v>
      </c>
      <c r="E154" s="23" t="s">
        <v>100</v>
      </c>
      <c r="F154" s="1" t="s">
        <v>101</v>
      </c>
      <c r="G154" s="1" t="s">
        <v>102</v>
      </c>
      <c r="H154" s="1" t="s">
        <v>319</v>
      </c>
      <c r="I154" s="1" t="s">
        <v>44</v>
      </c>
      <c r="J154" s="1" t="s">
        <v>274</v>
      </c>
      <c r="K154" s="1">
        <v>45.02</v>
      </c>
      <c r="L154" s="1">
        <v>45.23</v>
      </c>
      <c r="M154" s="13">
        <f t="shared" si="17"/>
        <v>21</v>
      </c>
      <c r="P154" s="1">
        <v>0</v>
      </c>
      <c r="Q154" s="14">
        <v>10</v>
      </c>
      <c r="R154" s="1">
        <v>15</v>
      </c>
      <c r="S154" s="1" t="s">
        <v>239</v>
      </c>
      <c r="T154" s="24">
        <v>44735</v>
      </c>
      <c r="U154" s="1" t="s">
        <v>26</v>
      </c>
    </row>
    <row r="155" spans="1:21" ht="45" customHeight="1" x14ac:dyDescent="0.25">
      <c r="A155" s="1" t="s">
        <v>40</v>
      </c>
      <c r="D155" s="1" t="s">
        <v>173</v>
      </c>
      <c r="E155" s="23" t="s">
        <v>382</v>
      </c>
      <c r="F155" s="1">
        <v>23</v>
      </c>
      <c r="G155" s="1" t="s">
        <v>130</v>
      </c>
      <c r="H155" s="22" t="s">
        <v>388</v>
      </c>
      <c r="I155" s="1" t="s">
        <v>24</v>
      </c>
      <c r="J155" s="1" t="s">
        <v>322</v>
      </c>
      <c r="K155" s="1">
        <v>0</v>
      </c>
      <c r="L155" s="1">
        <v>0.5</v>
      </c>
      <c r="M155" s="13">
        <f t="shared" si="17"/>
        <v>50</v>
      </c>
      <c r="Q155" s="14">
        <v>50</v>
      </c>
      <c r="R155" s="1">
        <v>30</v>
      </c>
      <c r="S155" s="1" t="s">
        <v>356</v>
      </c>
      <c r="T155" s="24">
        <v>45063</v>
      </c>
      <c r="U155" s="1" t="s">
        <v>26</v>
      </c>
    </row>
    <row r="156" spans="1:21" x14ac:dyDescent="0.25">
      <c r="A156" s="1" t="s">
        <v>37</v>
      </c>
      <c r="B156" s="1" t="s">
        <v>321</v>
      </c>
      <c r="D156" s="1" t="s">
        <v>50</v>
      </c>
      <c r="E156" s="23" t="s">
        <v>60</v>
      </c>
      <c r="F156" s="1">
        <v>33</v>
      </c>
      <c r="G156" s="1">
        <v>10</v>
      </c>
      <c r="H156" s="1" t="s">
        <v>186</v>
      </c>
      <c r="I156" s="1" t="s">
        <v>24</v>
      </c>
      <c r="J156" s="1" t="s">
        <v>39</v>
      </c>
      <c r="K156" s="1">
        <v>17.21</v>
      </c>
      <c r="L156" s="1">
        <v>17.38</v>
      </c>
      <c r="M156" s="13">
        <f t="shared" si="17"/>
        <v>17</v>
      </c>
      <c r="N156" s="1">
        <v>16.71</v>
      </c>
      <c r="O156" s="1">
        <v>16.88</v>
      </c>
      <c r="P156" s="1">
        <v>17</v>
      </c>
      <c r="Q156" s="14">
        <v>15</v>
      </c>
      <c r="R156" s="1">
        <v>10</v>
      </c>
      <c r="S156" s="1" t="s">
        <v>30</v>
      </c>
      <c r="T156" s="24">
        <v>45079</v>
      </c>
      <c r="U156" s="1" t="s">
        <v>26</v>
      </c>
    </row>
    <row r="157" spans="1:21" ht="29" x14ac:dyDescent="0.25">
      <c r="A157" s="1" t="s">
        <v>21</v>
      </c>
      <c r="D157" s="1" t="s">
        <v>71</v>
      </c>
      <c r="E157" s="23">
        <v>3</v>
      </c>
      <c r="F157" s="1">
        <v>79</v>
      </c>
      <c r="G157" s="1" t="s">
        <v>73</v>
      </c>
      <c r="H157" s="1" t="s">
        <v>393</v>
      </c>
      <c r="I157" s="1" t="s">
        <v>44</v>
      </c>
      <c r="J157" s="1" t="s">
        <v>63</v>
      </c>
      <c r="K157" s="1">
        <v>71.09</v>
      </c>
      <c r="L157" s="1">
        <v>71.09</v>
      </c>
      <c r="M157" s="13">
        <f t="shared" si="17"/>
        <v>0</v>
      </c>
      <c r="Q157" s="14">
        <v>10</v>
      </c>
      <c r="R157" s="1">
        <v>25</v>
      </c>
      <c r="S157" s="1" t="s">
        <v>234</v>
      </c>
      <c r="T157" s="24">
        <v>45089</v>
      </c>
      <c r="U157" s="1" t="s">
        <v>26</v>
      </c>
    </row>
    <row r="158" spans="1:21" ht="29" x14ac:dyDescent="0.25">
      <c r="A158" s="1" t="s">
        <v>21</v>
      </c>
      <c r="D158" s="1" t="s">
        <v>71</v>
      </c>
      <c r="E158" s="23">
        <v>3</v>
      </c>
      <c r="F158" s="1">
        <v>79</v>
      </c>
      <c r="G158" s="1" t="s">
        <v>73</v>
      </c>
      <c r="H158" s="1" t="s">
        <v>392</v>
      </c>
      <c r="I158" s="1" t="s">
        <v>44</v>
      </c>
      <c r="J158" s="1" t="s">
        <v>63</v>
      </c>
      <c r="K158" s="1">
        <v>71.150000000000006</v>
      </c>
      <c r="L158" s="1">
        <v>71.150000000000006</v>
      </c>
      <c r="M158" s="13">
        <f t="shared" si="17"/>
        <v>0</v>
      </c>
      <c r="Q158" s="14">
        <v>10</v>
      </c>
      <c r="R158" s="1">
        <v>25</v>
      </c>
      <c r="S158" s="1" t="s">
        <v>234</v>
      </c>
      <c r="T158" s="24">
        <v>45089</v>
      </c>
      <c r="U158" s="1" t="s">
        <v>26</v>
      </c>
    </row>
    <row r="159" spans="1:21" ht="29" x14ac:dyDescent="0.25">
      <c r="A159" s="1" t="s">
        <v>40</v>
      </c>
      <c r="D159" s="1" t="s">
        <v>71</v>
      </c>
      <c r="E159" s="23" t="s">
        <v>397</v>
      </c>
      <c r="F159" s="1">
        <v>80</v>
      </c>
      <c r="G159" s="1">
        <v>24</v>
      </c>
      <c r="H159" s="1" t="s">
        <v>398</v>
      </c>
      <c r="I159" s="1" t="s">
        <v>24</v>
      </c>
      <c r="J159" s="1" t="s">
        <v>399</v>
      </c>
      <c r="K159" s="1">
        <v>0</v>
      </c>
      <c r="L159" s="1">
        <v>0.15</v>
      </c>
      <c r="M159" s="1">
        <f t="shared" ref="M159:M165" si="18">IF(J159="mindkét irány",ABS(K159*100-L159*100)*2,ABS(K159*100-L159*100))</f>
        <v>15</v>
      </c>
      <c r="Q159" s="14">
        <v>50</v>
      </c>
      <c r="R159" s="1">
        <v>20</v>
      </c>
      <c r="S159" s="1" t="s">
        <v>394</v>
      </c>
      <c r="T159" s="24">
        <v>45098</v>
      </c>
      <c r="U159" s="1" t="s">
        <v>26</v>
      </c>
    </row>
    <row r="160" spans="1:21" ht="29" x14ac:dyDescent="0.25">
      <c r="A160" s="1" t="s">
        <v>40</v>
      </c>
      <c r="B160" s="1" t="s">
        <v>401</v>
      </c>
      <c r="D160" s="1" t="s">
        <v>71</v>
      </c>
      <c r="E160" s="23" t="s">
        <v>397</v>
      </c>
      <c r="F160" s="1">
        <v>80</v>
      </c>
      <c r="G160" s="1">
        <v>24</v>
      </c>
      <c r="H160" s="1" t="s">
        <v>402</v>
      </c>
      <c r="I160" s="1" t="s">
        <v>44</v>
      </c>
      <c r="J160" s="1" t="s">
        <v>403</v>
      </c>
      <c r="K160" s="1">
        <v>25.8</v>
      </c>
      <c r="L160" s="1">
        <v>26</v>
      </c>
      <c r="M160" s="1">
        <f t="shared" si="18"/>
        <v>20</v>
      </c>
      <c r="Q160" s="14">
        <v>15</v>
      </c>
      <c r="R160" s="1">
        <v>0</v>
      </c>
      <c r="S160" s="1" t="s">
        <v>395</v>
      </c>
      <c r="T160" s="24">
        <v>45125</v>
      </c>
      <c r="U160" s="1" t="s">
        <v>26</v>
      </c>
    </row>
    <row r="161" spans="1:22" x14ac:dyDescent="0.25">
      <c r="A161" s="1" t="s">
        <v>49</v>
      </c>
      <c r="B161" s="1" t="s">
        <v>227</v>
      </c>
      <c r="D161" s="1" t="s">
        <v>173</v>
      </c>
      <c r="E161" s="23">
        <v>37</v>
      </c>
      <c r="F161" s="1" t="s">
        <v>172</v>
      </c>
      <c r="G161" s="1" t="s">
        <v>115</v>
      </c>
      <c r="H161" s="1" t="s">
        <v>228</v>
      </c>
      <c r="I161" s="1" t="s">
        <v>24</v>
      </c>
      <c r="J161" s="1" t="s">
        <v>151</v>
      </c>
      <c r="K161" s="1">
        <v>25.42</v>
      </c>
      <c r="L161" s="1">
        <v>26.12</v>
      </c>
      <c r="M161" s="13">
        <f t="shared" si="18"/>
        <v>70</v>
      </c>
      <c r="N161" s="1">
        <v>25.42</v>
      </c>
      <c r="O161" s="1">
        <v>26.82</v>
      </c>
      <c r="P161" s="1">
        <v>140</v>
      </c>
      <c r="Q161" s="14">
        <v>30</v>
      </c>
      <c r="R161" s="1">
        <v>20</v>
      </c>
      <c r="S161" s="1" t="s">
        <v>30</v>
      </c>
      <c r="T161" s="24">
        <v>45331</v>
      </c>
      <c r="U161" s="1" t="s">
        <v>26</v>
      </c>
      <c r="V161" s="16"/>
    </row>
    <row r="162" spans="1:22" x14ac:dyDescent="0.25">
      <c r="A162" s="1" t="s">
        <v>49</v>
      </c>
      <c r="B162" s="1" t="s">
        <v>229</v>
      </c>
      <c r="D162" s="1" t="s">
        <v>173</v>
      </c>
      <c r="E162" s="23">
        <v>37</v>
      </c>
      <c r="F162" s="1" t="s">
        <v>172</v>
      </c>
      <c r="G162" s="1" t="s">
        <v>115</v>
      </c>
      <c r="H162" s="1" t="s">
        <v>228</v>
      </c>
      <c r="I162" s="1" t="s">
        <v>24</v>
      </c>
      <c r="J162" s="1" t="s">
        <v>76</v>
      </c>
      <c r="K162" s="1">
        <v>25.42</v>
      </c>
      <c r="L162" s="1">
        <v>26.12</v>
      </c>
      <c r="M162" s="13">
        <f t="shared" si="18"/>
        <v>70</v>
      </c>
      <c r="N162" s="1">
        <v>25.42</v>
      </c>
      <c r="O162" s="1">
        <v>26.82</v>
      </c>
      <c r="P162" s="1">
        <v>140</v>
      </c>
      <c r="Q162" s="14">
        <v>30</v>
      </c>
      <c r="R162" s="1">
        <v>20</v>
      </c>
      <c r="S162" s="1" t="s">
        <v>30</v>
      </c>
      <c r="T162" s="24">
        <v>45331</v>
      </c>
      <c r="U162" s="1" t="s">
        <v>26</v>
      </c>
      <c r="V162" s="16"/>
    </row>
    <row r="163" spans="1:22" ht="29" x14ac:dyDescent="0.25">
      <c r="A163" s="1" t="s">
        <v>21</v>
      </c>
      <c r="B163" s="1" t="s">
        <v>424</v>
      </c>
      <c r="D163" s="1" t="s">
        <v>173</v>
      </c>
      <c r="E163" s="23">
        <v>28</v>
      </c>
      <c r="F163" s="1">
        <v>83</v>
      </c>
      <c r="G163" s="1">
        <v>17</v>
      </c>
      <c r="H163" s="1" t="s">
        <v>425</v>
      </c>
      <c r="I163" s="1" t="s">
        <v>44</v>
      </c>
      <c r="J163" s="1" t="s">
        <v>184</v>
      </c>
      <c r="K163" s="1">
        <v>2.73</v>
      </c>
      <c r="L163" s="1">
        <v>2.96</v>
      </c>
      <c r="M163" s="1">
        <f t="shared" si="18"/>
        <v>23</v>
      </c>
      <c r="Q163" s="14">
        <v>15</v>
      </c>
      <c r="R163" s="1">
        <v>30</v>
      </c>
      <c r="S163" s="1" t="s">
        <v>239</v>
      </c>
      <c r="T163" s="24">
        <v>45432</v>
      </c>
      <c r="U163" s="1" t="s">
        <v>26</v>
      </c>
    </row>
    <row r="164" spans="1:22" ht="29" x14ac:dyDescent="0.25">
      <c r="A164" s="1" t="s">
        <v>21</v>
      </c>
      <c r="B164" s="1" t="s">
        <v>421</v>
      </c>
      <c r="D164" s="1" t="s">
        <v>173</v>
      </c>
      <c r="E164" s="23" t="s">
        <v>422</v>
      </c>
      <c r="F164" s="1">
        <v>17</v>
      </c>
      <c r="G164" s="1">
        <v>35</v>
      </c>
      <c r="H164" s="1" t="s">
        <v>423</v>
      </c>
      <c r="I164" s="1" t="s">
        <v>44</v>
      </c>
      <c r="J164" s="1" t="s">
        <v>369</v>
      </c>
      <c r="K164" s="1">
        <v>15.83</v>
      </c>
      <c r="L164" s="1">
        <v>16.059999999999999</v>
      </c>
      <c r="M164" s="1">
        <f t="shared" si="18"/>
        <v>22.999999999999773</v>
      </c>
      <c r="Q164" s="14">
        <v>15</v>
      </c>
      <c r="R164" s="1">
        <v>30</v>
      </c>
      <c r="S164" s="1" t="s">
        <v>239</v>
      </c>
      <c r="T164" s="24">
        <v>45432</v>
      </c>
      <c r="U164" s="1" t="s">
        <v>26</v>
      </c>
    </row>
    <row r="165" spans="1:22" x14ac:dyDescent="0.25">
      <c r="A165" s="1" t="s">
        <v>21</v>
      </c>
      <c r="B165" s="1" t="s">
        <v>426</v>
      </c>
      <c r="D165" s="1" t="s">
        <v>173</v>
      </c>
      <c r="E165" s="23" t="s">
        <v>422</v>
      </c>
      <c r="F165" s="1">
        <v>17</v>
      </c>
      <c r="G165" s="1">
        <v>35</v>
      </c>
      <c r="H165" s="1" t="s">
        <v>427</v>
      </c>
      <c r="I165" s="1" t="s">
        <v>24</v>
      </c>
      <c r="J165" s="1" t="s">
        <v>369</v>
      </c>
      <c r="K165" s="1">
        <v>17.920000000000002</v>
      </c>
      <c r="L165" s="1">
        <v>18.02</v>
      </c>
      <c r="M165" s="1">
        <f t="shared" si="18"/>
        <v>9.9999999999997726</v>
      </c>
      <c r="Q165" s="14">
        <v>5</v>
      </c>
      <c r="R165" s="1">
        <v>10</v>
      </c>
      <c r="S165" s="1" t="s">
        <v>57</v>
      </c>
      <c r="T165" s="24">
        <v>45432</v>
      </c>
      <c r="U165" s="1" t="s">
        <v>26</v>
      </c>
    </row>
    <row r="166" spans="1:22" ht="43.5" x14ac:dyDescent="0.25">
      <c r="A166" s="1" t="s">
        <v>21</v>
      </c>
      <c r="B166" s="1" t="s">
        <v>428</v>
      </c>
      <c r="D166" s="1" t="s">
        <v>173</v>
      </c>
      <c r="E166" s="23" t="s">
        <v>429</v>
      </c>
      <c r="F166" s="1">
        <v>56</v>
      </c>
      <c r="G166" s="1">
        <v>34</v>
      </c>
      <c r="H166" s="1" t="s">
        <v>430</v>
      </c>
      <c r="I166" s="1" t="s">
        <v>24</v>
      </c>
      <c r="J166" s="1" t="s">
        <v>61</v>
      </c>
      <c r="K166" s="1">
        <v>56.51</v>
      </c>
      <c r="L166" s="1">
        <v>58.43</v>
      </c>
      <c r="M166" s="1">
        <f>IF(J166="mindkét irány",ABS(K166*100-L166*100)*2,ABS(K166*100-L166*100))</f>
        <v>384</v>
      </c>
      <c r="Q166" s="14">
        <v>50</v>
      </c>
      <c r="R166" s="1">
        <v>30</v>
      </c>
      <c r="S166" s="1" t="s">
        <v>431</v>
      </c>
      <c r="T166" s="24">
        <v>45463</v>
      </c>
      <c r="U166" s="1" t="s">
        <v>26</v>
      </c>
    </row>
    <row r="167" spans="1:22" ht="43.5" x14ac:dyDescent="0.25">
      <c r="A167" s="1" t="s">
        <v>21</v>
      </c>
      <c r="B167" s="1" t="s">
        <v>434</v>
      </c>
      <c r="D167" s="1" t="s">
        <v>173</v>
      </c>
      <c r="E167" s="23">
        <v>50</v>
      </c>
      <c r="F167" s="1">
        <v>27</v>
      </c>
      <c r="G167" s="1">
        <v>33</v>
      </c>
      <c r="H167" s="1" t="s">
        <v>435</v>
      </c>
      <c r="I167" s="1" t="s">
        <v>24</v>
      </c>
      <c r="J167" s="1" t="s">
        <v>433</v>
      </c>
      <c r="K167" s="1">
        <v>42.17</v>
      </c>
      <c r="L167" s="1">
        <v>42.58</v>
      </c>
      <c r="M167" s="1">
        <f>IF(J167="mindkét irány",ABS(K167*100-L167*100)*2,ABS(K167*100-L167*100))</f>
        <v>41</v>
      </c>
      <c r="Q167" s="14">
        <v>50</v>
      </c>
      <c r="R167" s="1">
        <v>10</v>
      </c>
      <c r="S167" s="1" t="s">
        <v>30</v>
      </c>
      <c r="T167" s="24">
        <v>45490</v>
      </c>
      <c r="U167" s="1" t="s">
        <v>26</v>
      </c>
    </row>
    <row r="168" spans="1:22" ht="43.5" x14ac:dyDescent="0.25">
      <c r="A168" s="1" t="s">
        <v>49</v>
      </c>
      <c r="B168" s="1" t="s">
        <v>820</v>
      </c>
      <c r="D168" s="1" t="s">
        <v>173</v>
      </c>
      <c r="E168" s="23">
        <v>3</v>
      </c>
      <c r="F168" s="1">
        <v>77</v>
      </c>
      <c r="G168" s="1">
        <v>18</v>
      </c>
      <c r="H168" s="1" t="s">
        <v>436</v>
      </c>
      <c r="I168" s="1" t="s">
        <v>406</v>
      </c>
      <c r="J168" s="1" t="s">
        <v>63</v>
      </c>
      <c r="K168" s="1">
        <v>101.94</v>
      </c>
      <c r="L168" s="1">
        <v>102.44</v>
      </c>
      <c r="M168" s="1">
        <v>50</v>
      </c>
      <c r="Q168" s="14">
        <v>10</v>
      </c>
      <c r="R168" s="1">
        <v>5</v>
      </c>
      <c r="S168" s="1" t="s">
        <v>30</v>
      </c>
      <c r="T168" s="24">
        <v>46269</v>
      </c>
      <c r="U168" s="1" t="s">
        <v>26</v>
      </c>
    </row>
    <row r="169" spans="1:22" ht="43.5" x14ac:dyDescent="0.25">
      <c r="A169" s="1" t="s">
        <v>49</v>
      </c>
      <c r="B169" s="1" t="s">
        <v>819</v>
      </c>
      <c r="D169" s="1" t="s">
        <v>173</v>
      </c>
      <c r="E169" s="23">
        <v>3</v>
      </c>
      <c r="F169" s="1">
        <v>77</v>
      </c>
      <c r="G169" s="1">
        <v>18</v>
      </c>
      <c r="H169" s="1" t="s">
        <v>436</v>
      </c>
      <c r="I169" s="1" t="s">
        <v>406</v>
      </c>
      <c r="J169" s="1" t="s">
        <v>54</v>
      </c>
      <c r="K169" s="1">
        <v>102.04</v>
      </c>
      <c r="L169" s="1">
        <v>102.34</v>
      </c>
      <c r="M169" s="1">
        <v>30</v>
      </c>
      <c r="Q169" s="14">
        <v>10</v>
      </c>
      <c r="R169" s="1">
        <v>5</v>
      </c>
      <c r="S169" s="1" t="s">
        <v>30</v>
      </c>
      <c r="T169" s="24">
        <v>46269</v>
      </c>
      <c r="U169" s="1" t="s">
        <v>26</v>
      </c>
    </row>
    <row r="170" spans="1:22" ht="29" x14ac:dyDescent="0.25">
      <c r="A170" s="1" t="s">
        <v>49</v>
      </c>
      <c r="B170" s="1" t="s">
        <v>444</v>
      </c>
      <c r="D170" s="1" t="s">
        <v>71</v>
      </c>
      <c r="E170" s="23" t="s">
        <v>70</v>
      </c>
      <c r="F170" s="1">
        <v>46</v>
      </c>
      <c r="G170" s="1">
        <v>20</v>
      </c>
      <c r="H170" s="1" t="s">
        <v>445</v>
      </c>
      <c r="I170" s="1" t="s">
        <v>24</v>
      </c>
      <c r="J170" s="1" t="s">
        <v>400</v>
      </c>
      <c r="K170" s="1">
        <v>0</v>
      </c>
      <c r="L170" s="1">
        <v>0.2</v>
      </c>
      <c r="M170" s="1">
        <f t="shared" ref="M170:M175" si="19">IF(J170="mindkét irány",ABS(K170*100-L170*100)*2,ABS(K170*100-L170*100))</f>
        <v>20</v>
      </c>
      <c r="Q170" s="14">
        <v>50</v>
      </c>
      <c r="R170" s="1">
        <v>30</v>
      </c>
      <c r="S170" s="1" t="s">
        <v>700</v>
      </c>
      <c r="T170" s="24">
        <v>45506</v>
      </c>
      <c r="U170" s="1" t="s">
        <v>26</v>
      </c>
    </row>
    <row r="171" spans="1:22" ht="29" x14ac:dyDescent="0.25">
      <c r="A171" s="1" t="s">
        <v>40</v>
      </c>
      <c r="B171" s="1" t="s">
        <v>451</v>
      </c>
      <c r="D171" s="1" t="s">
        <v>71</v>
      </c>
      <c r="E171" s="23" t="s">
        <v>143</v>
      </c>
      <c r="F171" s="1">
        <v>80</v>
      </c>
      <c r="G171" s="1">
        <v>24</v>
      </c>
      <c r="H171" s="1" t="s">
        <v>398</v>
      </c>
      <c r="I171" s="1" t="s">
        <v>24</v>
      </c>
      <c r="J171" s="1" t="s">
        <v>327</v>
      </c>
      <c r="K171" s="1">
        <v>35.299999999999997</v>
      </c>
      <c r="L171" s="1">
        <v>35.450000000000003</v>
      </c>
      <c r="M171" s="1">
        <f t="shared" si="19"/>
        <v>15.000000000000909</v>
      </c>
      <c r="Q171" s="14">
        <v>20</v>
      </c>
      <c r="R171" s="1">
        <v>10</v>
      </c>
      <c r="S171" s="1" t="s">
        <v>452</v>
      </c>
      <c r="T171" s="24">
        <v>45518</v>
      </c>
      <c r="U171" s="1" t="s">
        <v>26</v>
      </c>
    </row>
    <row r="172" spans="1:22" ht="29" x14ac:dyDescent="0.25">
      <c r="A172" s="1" t="s">
        <v>37</v>
      </c>
      <c r="B172" s="1">
        <v>240831</v>
      </c>
      <c r="D172" s="1" t="s">
        <v>71</v>
      </c>
      <c r="E172" s="23" t="s">
        <v>404</v>
      </c>
      <c r="F172" s="1">
        <v>65</v>
      </c>
      <c r="G172" s="1">
        <v>21</v>
      </c>
      <c r="H172" s="1" t="s">
        <v>457</v>
      </c>
      <c r="I172" s="1" t="s">
        <v>24</v>
      </c>
      <c r="J172" s="1" t="s">
        <v>39</v>
      </c>
      <c r="K172" s="1">
        <v>53.31</v>
      </c>
      <c r="L172" s="1">
        <v>53.51</v>
      </c>
      <c r="M172" s="1">
        <f t="shared" si="19"/>
        <v>20</v>
      </c>
      <c r="Q172" s="14">
        <v>30</v>
      </c>
      <c r="R172" s="1">
        <v>20</v>
      </c>
      <c r="S172" s="1" t="s">
        <v>363</v>
      </c>
      <c r="T172" s="24">
        <v>45535</v>
      </c>
      <c r="U172" s="1" t="s">
        <v>26</v>
      </c>
    </row>
    <row r="173" spans="1:22" ht="29" x14ac:dyDescent="0.25">
      <c r="A173" s="1" t="s">
        <v>37</v>
      </c>
      <c r="B173" s="1" t="s">
        <v>453</v>
      </c>
      <c r="D173" s="1" t="s">
        <v>71</v>
      </c>
      <c r="E173" s="23" t="s">
        <v>410</v>
      </c>
      <c r="F173" s="1">
        <v>32</v>
      </c>
      <c r="G173" s="1">
        <v>32</v>
      </c>
      <c r="H173" s="1" t="s">
        <v>454</v>
      </c>
      <c r="I173" s="1" t="s">
        <v>24</v>
      </c>
      <c r="J173" s="1" t="s">
        <v>455</v>
      </c>
      <c r="K173" s="1">
        <v>61.38</v>
      </c>
      <c r="L173" s="1">
        <v>62.98</v>
      </c>
      <c r="M173" s="1">
        <f t="shared" si="19"/>
        <v>160</v>
      </c>
      <c r="Q173" s="14">
        <v>50</v>
      </c>
      <c r="R173" s="1">
        <v>20</v>
      </c>
      <c r="S173" s="1" t="s">
        <v>363</v>
      </c>
      <c r="T173" s="24">
        <v>45545</v>
      </c>
      <c r="U173" s="1" t="s">
        <v>26</v>
      </c>
    </row>
    <row r="174" spans="1:22" x14ac:dyDescent="0.25">
      <c r="A174" s="1" t="s">
        <v>49</v>
      </c>
      <c r="B174" s="1" t="s">
        <v>439</v>
      </c>
      <c r="D174" s="1" t="s">
        <v>71</v>
      </c>
      <c r="E174" s="23" t="s">
        <v>248</v>
      </c>
      <c r="F174" s="1">
        <v>22</v>
      </c>
      <c r="G174" s="1">
        <v>34</v>
      </c>
      <c r="H174" s="1" t="s">
        <v>438</v>
      </c>
      <c r="I174" s="1" t="s">
        <v>24</v>
      </c>
      <c r="J174" s="1" t="s">
        <v>325</v>
      </c>
      <c r="K174" s="1">
        <v>4.5999999999999996</v>
      </c>
      <c r="L174" s="1">
        <v>4.9000000000000004</v>
      </c>
      <c r="M174" s="1">
        <f t="shared" si="19"/>
        <v>30.000000000000114</v>
      </c>
      <c r="Q174" s="14">
        <v>50</v>
      </c>
      <c r="R174" s="1">
        <v>30</v>
      </c>
      <c r="S174" s="1" t="s">
        <v>30</v>
      </c>
      <c r="T174" s="24">
        <v>45548</v>
      </c>
      <c r="U174" s="1" t="s">
        <v>26</v>
      </c>
    </row>
    <row r="175" spans="1:22" x14ac:dyDescent="0.25">
      <c r="A175" s="1" t="s">
        <v>49</v>
      </c>
      <c r="B175" s="1" t="s">
        <v>437</v>
      </c>
      <c r="D175" s="1" t="s">
        <v>71</v>
      </c>
      <c r="E175" s="23" t="s">
        <v>248</v>
      </c>
      <c r="F175" s="1">
        <v>22</v>
      </c>
      <c r="G175" s="1">
        <v>34</v>
      </c>
      <c r="H175" s="1" t="s">
        <v>438</v>
      </c>
      <c r="I175" s="1" t="s">
        <v>24</v>
      </c>
      <c r="J175" s="1" t="s">
        <v>184</v>
      </c>
      <c r="K175" s="1">
        <v>5.25</v>
      </c>
      <c r="L175" s="1">
        <v>5.51</v>
      </c>
      <c r="M175" s="1">
        <f t="shared" si="19"/>
        <v>26</v>
      </c>
      <c r="Q175" s="14">
        <v>50</v>
      </c>
      <c r="R175" s="1">
        <v>30</v>
      </c>
      <c r="S175" s="1" t="s">
        <v>30</v>
      </c>
      <c r="T175" s="24">
        <v>45548</v>
      </c>
      <c r="U175" s="1" t="s">
        <v>26</v>
      </c>
    </row>
    <row r="176" spans="1:22" ht="29" x14ac:dyDescent="0.25">
      <c r="A176" s="1" t="s">
        <v>21</v>
      </c>
      <c r="B176" s="1" t="s">
        <v>470</v>
      </c>
      <c r="C176" s="1" t="s">
        <v>540</v>
      </c>
      <c r="D176" s="1" t="s">
        <v>173</v>
      </c>
      <c r="E176" s="23" t="s">
        <v>471</v>
      </c>
      <c r="F176" s="1">
        <v>56</v>
      </c>
      <c r="G176" s="1">
        <v>34</v>
      </c>
      <c r="H176" s="1" t="s">
        <v>472</v>
      </c>
      <c r="I176" s="1" t="s">
        <v>24</v>
      </c>
      <c r="J176" s="1" t="s">
        <v>34</v>
      </c>
      <c r="K176" s="1">
        <v>61.4</v>
      </c>
      <c r="L176" s="1">
        <v>62</v>
      </c>
      <c r="M176" s="1">
        <v>60</v>
      </c>
      <c r="N176" s="14">
        <v>15</v>
      </c>
      <c r="O176" s="1">
        <v>5</v>
      </c>
      <c r="P176" s="1" t="s">
        <v>30</v>
      </c>
      <c r="Q176" s="14">
        <v>5</v>
      </c>
      <c r="R176" s="1">
        <v>15</v>
      </c>
      <c r="S176" s="1" t="s">
        <v>57</v>
      </c>
      <c r="T176" s="24">
        <v>45575</v>
      </c>
      <c r="U176" s="1" t="s">
        <v>26</v>
      </c>
    </row>
    <row r="177" spans="1:21" ht="29" x14ac:dyDescent="0.25">
      <c r="A177" s="1" t="s">
        <v>21</v>
      </c>
      <c r="B177" s="1" t="s">
        <v>469</v>
      </c>
      <c r="C177" s="1" t="s">
        <v>540</v>
      </c>
      <c r="D177" s="1" t="s">
        <v>173</v>
      </c>
      <c r="E177" s="23" t="s">
        <v>471</v>
      </c>
      <c r="F177" s="1">
        <v>56</v>
      </c>
      <c r="G177" s="1">
        <v>34</v>
      </c>
      <c r="H177" s="1" t="s">
        <v>472</v>
      </c>
      <c r="I177" s="1" t="s">
        <v>24</v>
      </c>
      <c r="J177" s="1" t="s">
        <v>357</v>
      </c>
      <c r="K177" s="1">
        <v>62.42</v>
      </c>
      <c r="L177" s="1">
        <v>62</v>
      </c>
      <c r="M177" s="1">
        <v>42</v>
      </c>
      <c r="N177" s="14">
        <v>15</v>
      </c>
      <c r="O177" s="1">
        <v>5</v>
      </c>
      <c r="P177" s="1" t="s">
        <v>30</v>
      </c>
      <c r="Q177" s="14">
        <v>5</v>
      </c>
      <c r="R177" s="1">
        <v>15</v>
      </c>
      <c r="S177" s="1" t="s">
        <v>57</v>
      </c>
      <c r="T177" s="24">
        <v>45575</v>
      </c>
      <c r="U177" s="1" t="s">
        <v>26</v>
      </c>
    </row>
    <row r="178" spans="1:21" ht="29" x14ac:dyDescent="0.35">
      <c r="A178" s="1" t="s">
        <v>40</v>
      </c>
      <c r="B178" s="1" t="s">
        <v>757</v>
      </c>
      <c r="D178" s="1" t="s">
        <v>50</v>
      </c>
      <c r="E178" s="23" t="s">
        <v>746</v>
      </c>
      <c r="F178" s="1">
        <v>80</v>
      </c>
      <c r="G178" s="1">
        <v>24</v>
      </c>
      <c r="H178" s="1" t="s">
        <v>758</v>
      </c>
      <c r="I178" s="1" t="s">
        <v>24</v>
      </c>
      <c r="J178" s="1" t="s">
        <v>365</v>
      </c>
      <c r="K178" s="1">
        <v>35</v>
      </c>
      <c r="L178" s="1">
        <v>35.5</v>
      </c>
      <c r="M178" s="13">
        <f t="shared" ref="M178:M184" si="20">IF(J178="mindkét irány",ABS(K178*100-L178*100)*2,ABS(K178*100-L178*100))</f>
        <v>50</v>
      </c>
      <c r="Q178" s="27">
        <v>10</v>
      </c>
      <c r="R178" s="1">
        <v>30</v>
      </c>
      <c r="S178" s="1" t="s">
        <v>57</v>
      </c>
      <c r="T178" s="24">
        <v>45579</v>
      </c>
      <c r="U178" s="1" t="s">
        <v>26</v>
      </c>
    </row>
    <row r="179" spans="1:21" ht="29" x14ac:dyDescent="0.35">
      <c r="A179" s="1" t="s">
        <v>40</v>
      </c>
      <c r="B179" s="1" t="s">
        <v>756</v>
      </c>
      <c r="D179" s="1" t="s">
        <v>50</v>
      </c>
      <c r="E179" s="23" t="s">
        <v>746</v>
      </c>
      <c r="F179" s="1">
        <v>80</v>
      </c>
      <c r="G179" s="1">
        <v>24</v>
      </c>
      <c r="H179" s="1" t="s">
        <v>758</v>
      </c>
      <c r="I179" s="1" t="s">
        <v>24</v>
      </c>
      <c r="J179" s="1" t="s">
        <v>327</v>
      </c>
      <c r="K179" s="1">
        <v>35</v>
      </c>
      <c r="L179" s="1">
        <v>35.43</v>
      </c>
      <c r="M179" s="13">
        <f t="shared" si="20"/>
        <v>43</v>
      </c>
      <c r="Q179" s="27">
        <v>10</v>
      </c>
      <c r="R179" s="1">
        <v>30</v>
      </c>
      <c r="S179" s="1" t="s">
        <v>57</v>
      </c>
      <c r="T179" s="24">
        <v>45579</v>
      </c>
      <c r="U179" s="1" t="s">
        <v>26</v>
      </c>
    </row>
    <row r="180" spans="1:21" ht="29" x14ac:dyDescent="0.25">
      <c r="A180" s="1" t="s">
        <v>37</v>
      </c>
      <c r="B180" s="1" t="s">
        <v>488</v>
      </c>
      <c r="D180" s="17" t="s">
        <v>173</v>
      </c>
      <c r="E180" s="23" t="s">
        <v>489</v>
      </c>
      <c r="F180" s="1">
        <v>72</v>
      </c>
      <c r="G180" s="1">
        <v>21</v>
      </c>
      <c r="H180" s="1" t="s">
        <v>490</v>
      </c>
      <c r="I180" s="1" t="s">
        <v>44</v>
      </c>
      <c r="J180" s="1" t="s">
        <v>141</v>
      </c>
      <c r="K180" s="1">
        <v>1.0900000000000001</v>
      </c>
      <c r="L180" s="1">
        <v>1.21</v>
      </c>
      <c r="M180" s="1">
        <f t="shared" si="20"/>
        <v>11.999999999999986</v>
      </c>
      <c r="Q180" s="14">
        <v>10</v>
      </c>
      <c r="R180" s="1">
        <v>15</v>
      </c>
      <c r="S180" s="1" t="s">
        <v>239</v>
      </c>
      <c r="T180" s="24">
        <v>45596</v>
      </c>
      <c r="U180" s="1" t="s">
        <v>26</v>
      </c>
    </row>
    <row r="181" spans="1:21" ht="29" x14ac:dyDescent="0.25">
      <c r="A181" s="1" t="s">
        <v>37</v>
      </c>
      <c r="B181" s="1" t="s">
        <v>477</v>
      </c>
      <c r="D181" s="1" t="s">
        <v>173</v>
      </c>
      <c r="E181" s="23" t="s">
        <v>420</v>
      </c>
      <c r="F181" s="1">
        <v>66</v>
      </c>
      <c r="G181" s="1">
        <v>21</v>
      </c>
      <c r="H181" s="1" t="s">
        <v>478</v>
      </c>
      <c r="I181" s="1" t="s">
        <v>44</v>
      </c>
      <c r="J181" s="1" t="s">
        <v>141</v>
      </c>
      <c r="K181" s="1">
        <v>12.85</v>
      </c>
      <c r="L181" s="1">
        <v>13</v>
      </c>
      <c r="M181" s="1">
        <f t="shared" si="20"/>
        <v>15</v>
      </c>
      <c r="Q181" s="14">
        <v>10</v>
      </c>
      <c r="R181" s="1">
        <v>15</v>
      </c>
      <c r="S181" s="1" t="s">
        <v>239</v>
      </c>
      <c r="T181" s="24">
        <v>45596</v>
      </c>
      <c r="U181" s="1" t="s">
        <v>26</v>
      </c>
    </row>
    <row r="182" spans="1:21" ht="29" x14ac:dyDescent="0.25">
      <c r="A182" s="1" t="s">
        <v>37</v>
      </c>
      <c r="B182" s="1" t="s">
        <v>479</v>
      </c>
      <c r="D182" s="1" t="s">
        <v>173</v>
      </c>
      <c r="E182" s="23" t="s">
        <v>480</v>
      </c>
      <c r="F182" s="1">
        <v>66</v>
      </c>
      <c r="G182" s="1">
        <v>21</v>
      </c>
      <c r="H182" s="1" t="s">
        <v>481</v>
      </c>
      <c r="I182" s="1" t="s">
        <v>44</v>
      </c>
      <c r="J182" s="1" t="s">
        <v>141</v>
      </c>
      <c r="K182" s="1">
        <v>23.03</v>
      </c>
      <c r="L182" s="1">
        <v>23.24</v>
      </c>
      <c r="M182" s="1">
        <f t="shared" si="20"/>
        <v>21</v>
      </c>
      <c r="Q182" s="14">
        <v>10</v>
      </c>
      <c r="R182" s="1">
        <v>15</v>
      </c>
      <c r="S182" s="1" t="s">
        <v>239</v>
      </c>
      <c r="T182" s="24">
        <v>45596</v>
      </c>
      <c r="U182" s="1" t="s">
        <v>26</v>
      </c>
    </row>
    <row r="183" spans="1:21" ht="29" x14ac:dyDescent="0.25">
      <c r="A183" s="1" t="s">
        <v>37</v>
      </c>
      <c r="B183" s="1" t="s">
        <v>491</v>
      </c>
      <c r="D183" s="17" t="s">
        <v>173</v>
      </c>
      <c r="E183" s="23" t="s">
        <v>492</v>
      </c>
      <c r="F183" s="1">
        <v>54</v>
      </c>
      <c r="G183" s="1">
        <v>24</v>
      </c>
      <c r="H183" s="1" t="s">
        <v>493</v>
      </c>
      <c r="I183" s="1" t="s">
        <v>44</v>
      </c>
      <c r="J183" s="1" t="s">
        <v>141</v>
      </c>
      <c r="K183" s="1">
        <v>8.19</v>
      </c>
      <c r="L183" s="1">
        <v>8.4</v>
      </c>
      <c r="M183" s="1">
        <f t="shared" si="20"/>
        <v>21</v>
      </c>
      <c r="Q183" s="14">
        <v>10</v>
      </c>
      <c r="R183" s="1">
        <v>15</v>
      </c>
      <c r="S183" s="1" t="s">
        <v>239</v>
      </c>
      <c r="T183" s="24">
        <v>45596</v>
      </c>
      <c r="U183" s="1" t="s">
        <v>26</v>
      </c>
    </row>
    <row r="184" spans="1:21" ht="29" x14ac:dyDescent="0.25">
      <c r="A184" s="1" t="s">
        <v>37</v>
      </c>
      <c r="B184" s="1" t="s">
        <v>482</v>
      </c>
      <c r="D184" s="17" t="s">
        <v>173</v>
      </c>
      <c r="E184" s="23" t="s">
        <v>485</v>
      </c>
      <c r="F184" s="1">
        <v>97</v>
      </c>
      <c r="G184" s="1">
        <v>10</v>
      </c>
      <c r="H184" s="1" t="s">
        <v>483</v>
      </c>
      <c r="I184" s="1" t="s">
        <v>44</v>
      </c>
      <c r="J184" s="1" t="s">
        <v>141</v>
      </c>
      <c r="K184" s="1">
        <v>14.65</v>
      </c>
      <c r="L184" s="1">
        <v>14.77</v>
      </c>
      <c r="M184" s="1">
        <f t="shared" si="20"/>
        <v>12</v>
      </c>
      <c r="Q184" s="14">
        <v>10</v>
      </c>
      <c r="R184" s="1">
        <v>15</v>
      </c>
      <c r="S184" s="1" t="s">
        <v>239</v>
      </c>
      <c r="T184" s="24">
        <v>45596</v>
      </c>
      <c r="U184" s="1" t="s">
        <v>26</v>
      </c>
    </row>
    <row r="185" spans="1:21" ht="29" x14ac:dyDescent="0.25">
      <c r="A185" s="1" t="s">
        <v>21</v>
      </c>
      <c r="B185" s="1" t="s">
        <v>494</v>
      </c>
      <c r="D185" s="17" t="s">
        <v>173</v>
      </c>
      <c r="E185" s="23" t="s">
        <v>495</v>
      </c>
      <c r="F185" s="1">
        <v>92</v>
      </c>
      <c r="G185" s="1">
        <v>36</v>
      </c>
      <c r="H185" s="1" t="s">
        <v>496</v>
      </c>
      <c r="I185" s="1" t="s">
        <v>44</v>
      </c>
      <c r="J185" s="1" t="s">
        <v>141</v>
      </c>
      <c r="K185" s="1">
        <v>32.26</v>
      </c>
      <c r="L185" s="1">
        <v>32.380000000000003</v>
      </c>
      <c r="M185" s="1">
        <f t="shared" ref="M185:M194" si="21">IF(J185="mindkét irány",ABS(K185*100-L185*100)*2,ABS(K185*100-L185*100))</f>
        <v>12.000000000000455</v>
      </c>
      <c r="Q185" s="14">
        <v>10</v>
      </c>
      <c r="R185" s="1">
        <v>15</v>
      </c>
      <c r="S185" s="1" t="s">
        <v>239</v>
      </c>
      <c r="T185" s="24">
        <v>45596</v>
      </c>
      <c r="U185" s="1" t="s">
        <v>26</v>
      </c>
    </row>
    <row r="186" spans="1:21" ht="29" x14ac:dyDescent="0.25">
      <c r="A186" s="1" t="s">
        <v>37</v>
      </c>
      <c r="B186" s="1" t="s">
        <v>484</v>
      </c>
      <c r="D186" s="17" t="s">
        <v>173</v>
      </c>
      <c r="E186" s="23" t="s">
        <v>486</v>
      </c>
      <c r="F186" s="1">
        <v>33</v>
      </c>
      <c r="G186" s="1">
        <v>10</v>
      </c>
      <c r="H186" s="1" t="s">
        <v>487</v>
      </c>
      <c r="I186" s="1" t="s">
        <v>44</v>
      </c>
      <c r="J186" s="1" t="s">
        <v>141</v>
      </c>
      <c r="K186" s="1">
        <v>66.48</v>
      </c>
      <c r="L186" s="1">
        <v>66.34</v>
      </c>
      <c r="M186" s="1">
        <f t="shared" si="21"/>
        <v>14</v>
      </c>
      <c r="Q186" s="14">
        <v>10</v>
      </c>
      <c r="R186" s="1">
        <v>15</v>
      </c>
      <c r="S186" s="1" t="s">
        <v>239</v>
      </c>
      <c r="T186" s="24">
        <v>45596</v>
      </c>
      <c r="U186" s="1" t="s">
        <v>26</v>
      </c>
    </row>
    <row r="187" spans="1:21" ht="29" x14ac:dyDescent="0.25">
      <c r="A187" s="1" t="s">
        <v>37</v>
      </c>
      <c r="B187" s="1" t="s">
        <v>499</v>
      </c>
      <c r="D187" s="1" t="s">
        <v>71</v>
      </c>
      <c r="E187" s="23" t="s">
        <v>93</v>
      </c>
      <c r="F187" s="1">
        <v>32</v>
      </c>
      <c r="G187" s="1">
        <v>32</v>
      </c>
      <c r="H187" s="1" t="s">
        <v>500</v>
      </c>
      <c r="I187" s="1" t="s">
        <v>24</v>
      </c>
      <c r="J187" s="1" t="s">
        <v>165</v>
      </c>
      <c r="K187" s="1">
        <v>49.29</v>
      </c>
      <c r="L187" s="1">
        <v>49.64</v>
      </c>
      <c r="M187" s="1">
        <f t="shared" si="21"/>
        <v>35</v>
      </c>
      <c r="Q187" s="14">
        <v>40</v>
      </c>
      <c r="R187" s="1">
        <v>30</v>
      </c>
      <c r="S187" s="1" t="s">
        <v>363</v>
      </c>
      <c r="T187" s="24">
        <v>45602</v>
      </c>
      <c r="U187" s="1" t="s">
        <v>26</v>
      </c>
    </row>
    <row r="188" spans="1:21" x14ac:dyDescent="0.25">
      <c r="A188" s="1" t="s">
        <v>37</v>
      </c>
      <c r="B188" s="1" t="s">
        <v>497</v>
      </c>
      <c r="D188" s="1" t="s">
        <v>71</v>
      </c>
      <c r="E188" s="23" t="s">
        <v>93</v>
      </c>
      <c r="F188" s="1">
        <v>32</v>
      </c>
      <c r="G188" s="1">
        <v>32</v>
      </c>
      <c r="H188" s="1" t="s">
        <v>498</v>
      </c>
      <c r="I188" s="1" t="s">
        <v>24</v>
      </c>
      <c r="J188" s="1" t="s">
        <v>61</v>
      </c>
      <c r="K188" s="1">
        <v>57.43</v>
      </c>
      <c r="L188" s="1">
        <v>57.55</v>
      </c>
      <c r="M188" s="1">
        <f t="shared" si="21"/>
        <v>24</v>
      </c>
      <c r="Q188" s="14">
        <v>25</v>
      </c>
      <c r="R188" s="1">
        <v>20</v>
      </c>
      <c r="S188" s="1" t="s">
        <v>363</v>
      </c>
      <c r="T188" s="24">
        <v>45602</v>
      </c>
      <c r="U188" s="1" t="s">
        <v>26</v>
      </c>
    </row>
    <row r="189" spans="1:21" ht="29" x14ac:dyDescent="0.25">
      <c r="A189" s="1" t="s">
        <v>21</v>
      </c>
      <c r="B189" s="1" t="s">
        <v>307</v>
      </c>
      <c r="D189" s="1" t="s">
        <v>173</v>
      </c>
      <c r="E189" s="23" t="s">
        <v>302</v>
      </c>
      <c r="F189" s="1" t="s">
        <v>75</v>
      </c>
      <c r="G189" s="1" t="s">
        <v>73</v>
      </c>
      <c r="H189" s="1" t="s">
        <v>308</v>
      </c>
      <c r="I189" s="1" t="s">
        <v>44</v>
      </c>
      <c r="J189" s="1" t="s">
        <v>274</v>
      </c>
      <c r="K189" s="1">
        <v>29.3</v>
      </c>
      <c r="L189" s="1">
        <v>29.14</v>
      </c>
      <c r="M189" s="13">
        <f t="shared" si="21"/>
        <v>16</v>
      </c>
      <c r="P189" s="1">
        <v>0</v>
      </c>
      <c r="Q189" s="14">
        <v>15</v>
      </c>
      <c r="R189" s="1">
        <v>10</v>
      </c>
      <c r="S189" s="1" t="s">
        <v>521</v>
      </c>
      <c r="T189" s="24">
        <v>45618</v>
      </c>
      <c r="U189" s="1" t="s">
        <v>26</v>
      </c>
    </row>
    <row r="190" spans="1:21" ht="29" x14ac:dyDescent="0.25">
      <c r="A190" s="1" t="s">
        <v>37</v>
      </c>
      <c r="B190" s="1" t="s">
        <v>502</v>
      </c>
      <c r="D190" s="1" t="s">
        <v>71</v>
      </c>
      <c r="E190" s="23" t="s">
        <v>93</v>
      </c>
      <c r="F190" s="1">
        <v>32</v>
      </c>
      <c r="G190" s="1">
        <v>32</v>
      </c>
      <c r="H190" s="1" t="s">
        <v>503</v>
      </c>
      <c r="I190" s="1" t="s">
        <v>24</v>
      </c>
      <c r="J190" s="1" t="s">
        <v>320</v>
      </c>
      <c r="K190" s="1">
        <v>61.1</v>
      </c>
      <c r="L190" s="1">
        <v>63</v>
      </c>
      <c r="M190" s="1">
        <f t="shared" si="21"/>
        <v>190</v>
      </c>
      <c r="Q190" s="14">
        <v>50</v>
      </c>
      <c r="R190" s="1">
        <v>25</v>
      </c>
      <c r="S190" s="1" t="s">
        <v>30</v>
      </c>
      <c r="T190" s="24">
        <v>45624</v>
      </c>
      <c r="U190" s="1" t="s">
        <v>26</v>
      </c>
    </row>
    <row r="191" spans="1:21" ht="29" x14ac:dyDescent="0.25">
      <c r="A191" s="1" t="s">
        <v>37</v>
      </c>
      <c r="B191" s="1" t="s">
        <v>309</v>
      </c>
      <c r="D191" s="1" t="s">
        <v>173</v>
      </c>
      <c r="E191" s="23" t="s">
        <v>310</v>
      </c>
      <c r="F191" s="1" t="s">
        <v>311</v>
      </c>
      <c r="G191" s="1" t="s">
        <v>144</v>
      </c>
      <c r="H191" s="1" t="s">
        <v>312</v>
      </c>
      <c r="I191" s="1" t="s">
        <v>44</v>
      </c>
      <c r="J191" s="1" t="s">
        <v>274</v>
      </c>
      <c r="K191" s="1">
        <v>4.45</v>
      </c>
      <c r="L191" s="1">
        <v>4.68</v>
      </c>
      <c r="M191" s="13">
        <f t="shared" si="21"/>
        <v>23</v>
      </c>
      <c r="N191" s="1">
        <v>4.45</v>
      </c>
      <c r="O191" s="1">
        <v>4.68</v>
      </c>
      <c r="P191" s="1">
        <v>23</v>
      </c>
      <c r="Q191" s="14">
        <v>15</v>
      </c>
      <c r="R191" s="1">
        <v>10</v>
      </c>
      <c r="S191" s="1" t="s">
        <v>521</v>
      </c>
      <c r="T191" s="24">
        <v>45625</v>
      </c>
      <c r="U191" s="1" t="s">
        <v>26</v>
      </c>
    </row>
    <row r="192" spans="1:21" ht="29" x14ac:dyDescent="0.25">
      <c r="A192" s="1" t="s">
        <v>40</v>
      </c>
      <c r="B192" s="1" t="s">
        <v>504</v>
      </c>
      <c r="D192" s="1" t="s">
        <v>71</v>
      </c>
      <c r="E192" s="23" t="s">
        <v>382</v>
      </c>
      <c r="F192" s="1">
        <v>47</v>
      </c>
      <c r="G192" s="1">
        <v>14</v>
      </c>
      <c r="H192" s="1" t="s">
        <v>505</v>
      </c>
      <c r="I192" s="1" t="s">
        <v>44</v>
      </c>
      <c r="J192" s="1" t="s">
        <v>58</v>
      </c>
      <c r="K192" s="1">
        <v>50.28</v>
      </c>
      <c r="L192" s="1">
        <v>50.14</v>
      </c>
      <c r="M192" s="13">
        <f t="shared" si="21"/>
        <v>14</v>
      </c>
      <c r="Q192" s="14">
        <v>15</v>
      </c>
      <c r="R192" s="1">
        <v>0</v>
      </c>
      <c r="S192" s="1" t="s">
        <v>409</v>
      </c>
      <c r="T192" s="24">
        <v>45671</v>
      </c>
      <c r="U192" s="1" t="s">
        <v>26</v>
      </c>
    </row>
    <row r="193" spans="1:21" ht="29" x14ac:dyDescent="0.25">
      <c r="A193" s="1" t="s">
        <v>21</v>
      </c>
      <c r="B193" s="1" t="s">
        <v>512</v>
      </c>
      <c r="D193" s="1" t="s">
        <v>173</v>
      </c>
      <c r="E193" s="23" t="s">
        <v>72</v>
      </c>
      <c r="F193" s="1">
        <v>55</v>
      </c>
      <c r="G193" s="1">
        <v>18</v>
      </c>
      <c r="H193" s="1" t="s">
        <v>514</v>
      </c>
      <c r="I193" s="1" t="s">
        <v>24</v>
      </c>
      <c r="J193" s="1" t="s">
        <v>61</v>
      </c>
      <c r="K193" s="1">
        <v>47.34</v>
      </c>
      <c r="L193" s="1">
        <v>47.88</v>
      </c>
      <c r="M193" s="13">
        <f t="shared" si="21"/>
        <v>108</v>
      </c>
      <c r="Q193" s="14">
        <v>15</v>
      </c>
      <c r="R193" s="1">
        <v>10</v>
      </c>
      <c r="S193" s="1" t="s">
        <v>30</v>
      </c>
      <c r="T193" s="24">
        <v>45695</v>
      </c>
      <c r="U193" s="1" t="s">
        <v>26</v>
      </c>
    </row>
    <row r="194" spans="1:21" ht="29" x14ac:dyDescent="0.35">
      <c r="A194" s="1" t="s">
        <v>40</v>
      </c>
      <c r="B194" s="1" t="s">
        <v>284</v>
      </c>
      <c r="D194" s="1" t="s">
        <v>173</v>
      </c>
      <c r="E194" s="23" t="s">
        <v>285</v>
      </c>
      <c r="F194" s="1" t="s">
        <v>286</v>
      </c>
      <c r="G194" s="1" t="s">
        <v>155</v>
      </c>
      <c r="H194" s="1" t="s">
        <v>287</v>
      </c>
      <c r="I194" s="1" t="s">
        <v>44</v>
      </c>
      <c r="J194" s="1" t="s">
        <v>274</v>
      </c>
      <c r="K194" s="1">
        <v>24.46</v>
      </c>
      <c r="L194" s="1">
        <v>24.58</v>
      </c>
      <c r="M194" s="13">
        <f t="shared" si="21"/>
        <v>12</v>
      </c>
      <c r="P194" s="1">
        <v>0</v>
      </c>
      <c r="Q194" s="27">
        <v>10</v>
      </c>
      <c r="R194" s="1">
        <v>15</v>
      </c>
      <c r="S194" s="1" t="s">
        <v>239</v>
      </c>
      <c r="T194" s="24">
        <v>44317</v>
      </c>
      <c r="U194" s="1" t="s">
        <v>26</v>
      </c>
    </row>
    <row r="195" spans="1:21" ht="29" x14ac:dyDescent="0.25">
      <c r="A195" s="1" t="s">
        <v>40</v>
      </c>
      <c r="B195" s="1" t="s">
        <v>520</v>
      </c>
      <c r="D195" s="1" t="s">
        <v>71</v>
      </c>
      <c r="E195" s="23">
        <v>1</v>
      </c>
      <c r="G195" s="1">
        <v>20</v>
      </c>
      <c r="H195" s="1" t="s">
        <v>516</v>
      </c>
      <c r="I195" s="1" t="s">
        <v>44</v>
      </c>
      <c r="J195" s="1" t="s">
        <v>449</v>
      </c>
      <c r="K195" s="1">
        <v>164.89</v>
      </c>
      <c r="M195" s="13"/>
      <c r="Q195" s="14">
        <v>10</v>
      </c>
      <c r="R195" s="1">
        <v>0</v>
      </c>
      <c r="S195" s="1" t="s">
        <v>515</v>
      </c>
      <c r="T195" s="24">
        <v>45735</v>
      </c>
      <c r="U195" s="1" t="s">
        <v>26</v>
      </c>
    </row>
    <row r="196" spans="1:21" x14ac:dyDescent="0.25">
      <c r="A196" s="1" t="s">
        <v>49</v>
      </c>
      <c r="B196" s="1" t="s">
        <v>506</v>
      </c>
      <c r="D196" s="1" t="s">
        <v>71</v>
      </c>
      <c r="E196" s="23" t="s">
        <v>411</v>
      </c>
      <c r="F196" s="1">
        <v>2</v>
      </c>
      <c r="G196" s="1">
        <v>0</v>
      </c>
      <c r="H196" s="1" t="s">
        <v>507</v>
      </c>
      <c r="I196" s="1" t="s">
        <v>44</v>
      </c>
      <c r="J196" s="1" t="s">
        <v>323</v>
      </c>
      <c r="K196" s="1">
        <v>0</v>
      </c>
      <c r="L196" s="1">
        <v>0.12</v>
      </c>
      <c r="M196" s="1">
        <f>IF(J196="mindkét irány",ABS(K196*100-L196*100)*2,ABS(K196*100-L196*100))</f>
        <v>12</v>
      </c>
      <c r="Q196" s="14">
        <v>10</v>
      </c>
      <c r="R196" s="1">
        <v>5</v>
      </c>
      <c r="S196" s="1" t="s">
        <v>511</v>
      </c>
      <c r="T196" s="24">
        <v>45662</v>
      </c>
      <c r="U196" s="1" t="s">
        <v>26</v>
      </c>
    </row>
    <row r="197" spans="1:21" x14ac:dyDescent="0.25">
      <c r="A197" s="1" t="s">
        <v>49</v>
      </c>
      <c r="B197" s="1" t="s">
        <v>506</v>
      </c>
      <c r="D197" s="1" t="s">
        <v>71</v>
      </c>
      <c r="E197" s="23" t="s">
        <v>411</v>
      </c>
      <c r="F197" s="1">
        <v>2</v>
      </c>
      <c r="G197" s="1">
        <v>0</v>
      </c>
      <c r="H197" s="1" t="s">
        <v>508</v>
      </c>
      <c r="I197" s="1" t="s">
        <v>44</v>
      </c>
      <c r="J197" s="1" t="s">
        <v>323</v>
      </c>
      <c r="K197" s="1">
        <v>0</v>
      </c>
      <c r="L197" s="1">
        <v>0.12</v>
      </c>
      <c r="M197" s="1">
        <f>IF(J197="mindkét irány",ABS(K197*100-L197*100)*2,ABS(K197*100-L197*100))</f>
        <v>12</v>
      </c>
      <c r="Q197" s="14">
        <v>10</v>
      </c>
      <c r="R197" s="1">
        <v>5</v>
      </c>
      <c r="S197" s="1" t="s">
        <v>511</v>
      </c>
      <c r="T197" s="24">
        <v>45662</v>
      </c>
      <c r="U197" s="1" t="s">
        <v>26</v>
      </c>
    </row>
    <row r="198" spans="1:21" x14ac:dyDescent="0.25">
      <c r="A198" s="1" t="s">
        <v>49</v>
      </c>
      <c r="B198" s="1" t="s">
        <v>506</v>
      </c>
      <c r="D198" s="1" t="s">
        <v>71</v>
      </c>
      <c r="E198" s="23" t="s">
        <v>411</v>
      </c>
      <c r="F198" s="1">
        <v>2</v>
      </c>
      <c r="G198" s="1">
        <v>0</v>
      </c>
      <c r="H198" s="1" t="s">
        <v>509</v>
      </c>
      <c r="I198" s="1" t="s">
        <v>44</v>
      </c>
      <c r="J198" s="1" t="s">
        <v>323</v>
      </c>
      <c r="K198" s="1">
        <v>0</v>
      </c>
      <c r="L198" s="1">
        <v>0.12</v>
      </c>
      <c r="M198" s="1">
        <f>IF(J198="mindkét irány",ABS(K198*100-L198*100)*2,ABS(K198*100-L198*100))</f>
        <v>12</v>
      </c>
      <c r="Q198" s="14">
        <v>10</v>
      </c>
      <c r="R198" s="1">
        <v>5</v>
      </c>
      <c r="S198" s="1" t="s">
        <v>511</v>
      </c>
      <c r="T198" s="24">
        <v>45662</v>
      </c>
      <c r="U198" s="1" t="s">
        <v>26</v>
      </c>
    </row>
    <row r="199" spans="1:21" x14ac:dyDescent="0.25">
      <c r="A199" s="1" t="s">
        <v>49</v>
      </c>
      <c r="B199" s="1" t="s">
        <v>506</v>
      </c>
      <c r="D199" s="1" t="s">
        <v>71</v>
      </c>
      <c r="E199" s="23" t="s">
        <v>411</v>
      </c>
      <c r="F199" s="1">
        <v>2</v>
      </c>
      <c r="G199" s="1">
        <v>0</v>
      </c>
      <c r="H199" s="1" t="s">
        <v>510</v>
      </c>
      <c r="I199" s="1" t="s">
        <v>44</v>
      </c>
      <c r="J199" s="1" t="s">
        <v>323</v>
      </c>
      <c r="K199" s="1">
        <v>0</v>
      </c>
      <c r="L199" s="1">
        <v>0.12</v>
      </c>
      <c r="M199" s="1">
        <f>IF(J199="mindkét irány",ABS(K199*100-L199*100)*2,ABS(K199*100-L199*100))</f>
        <v>12</v>
      </c>
      <c r="Q199" s="14">
        <v>10</v>
      </c>
      <c r="R199" s="1">
        <v>5</v>
      </c>
      <c r="S199" s="1" t="s">
        <v>511</v>
      </c>
      <c r="T199" s="24">
        <v>45662</v>
      </c>
      <c r="U199" s="1" t="s">
        <v>26</v>
      </c>
    </row>
    <row r="200" spans="1:21" ht="29" x14ac:dyDescent="0.35">
      <c r="A200" s="1" t="s">
        <v>49</v>
      </c>
      <c r="B200" s="1" t="s">
        <v>633</v>
      </c>
      <c r="D200" s="1" t="s">
        <v>71</v>
      </c>
      <c r="E200" s="23" t="s">
        <v>130</v>
      </c>
      <c r="F200" s="1">
        <v>30</v>
      </c>
      <c r="G200" s="1">
        <v>30</v>
      </c>
      <c r="H200" s="1" t="s">
        <v>634</v>
      </c>
      <c r="I200" s="1" t="s">
        <v>24</v>
      </c>
      <c r="J200" s="1" t="s">
        <v>635</v>
      </c>
      <c r="M200" s="13">
        <v>65</v>
      </c>
      <c r="Q200" s="27">
        <v>50</v>
      </c>
      <c r="R200" s="1">
        <v>20</v>
      </c>
      <c r="S200" s="1" t="s">
        <v>625</v>
      </c>
      <c r="T200" s="16">
        <v>44034</v>
      </c>
      <c r="U200" s="1" t="s">
        <v>26</v>
      </c>
    </row>
    <row r="201" spans="1:21" ht="29" x14ac:dyDescent="0.25">
      <c r="A201" s="1" t="s">
        <v>37</v>
      </c>
      <c r="B201" s="1" t="s">
        <v>528</v>
      </c>
      <c r="D201" s="1" t="s">
        <v>71</v>
      </c>
      <c r="E201" s="23">
        <v>17</v>
      </c>
      <c r="F201" s="1">
        <v>32</v>
      </c>
      <c r="G201" s="1">
        <v>32</v>
      </c>
      <c r="H201" s="1" t="s">
        <v>529</v>
      </c>
      <c r="I201" s="1" t="s">
        <v>44</v>
      </c>
      <c r="J201" s="1" t="s">
        <v>530</v>
      </c>
      <c r="K201" s="1">
        <v>32.07</v>
      </c>
      <c r="L201" s="1">
        <v>32.28</v>
      </c>
      <c r="M201" s="1">
        <v>21</v>
      </c>
      <c r="Q201" s="14">
        <v>10</v>
      </c>
      <c r="R201" s="1">
        <v>15</v>
      </c>
      <c r="S201" s="1" t="s">
        <v>531</v>
      </c>
      <c r="T201" s="24">
        <v>45859</v>
      </c>
      <c r="U201" s="1" t="s">
        <v>26</v>
      </c>
    </row>
    <row r="202" spans="1:21" ht="29" x14ac:dyDescent="0.25">
      <c r="A202" s="1" t="s">
        <v>37</v>
      </c>
      <c r="B202" s="1" t="s">
        <v>532</v>
      </c>
      <c r="D202" s="1" t="s">
        <v>71</v>
      </c>
      <c r="E202" s="23" t="s">
        <v>533</v>
      </c>
      <c r="F202" s="1">
        <v>53</v>
      </c>
      <c r="G202" s="1">
        <v>25</v>
      </c>
      <c r="H202" s="1" t="s">
        <v>534</v>
      </c>
      <c r="I202" s="1" t="s">
        <v>44</v>
      </c>
      <c r="J202" s="1" t="s">
        <v>535</v>
      </c>
      <c r="K202" s="1">
        <v>21.19</v>
      </c>
      <c r="L202" s="1">
        <v>20.98</v>
      </c>
      <c r="M202" s="1">
        <v>21</v>
      </c>
      <c r="Q202" s="14">
        <v>10</v>
      </c>
      <c r="R202" s="1">
        <v>15</v>
      </c>
      <c r="S202" s="1" t="s">
        <v>531</v>
      </c>
      <c r="T202" s="24">
        <v>45859</v>
      </c>
      <c r="U202" s="1" t="s">
        <v>26</v>
      </c>
    </row>
    <row r="203" spans="1:21" x14ac:dyDescent="0.25">
      <c r="A203" s="1" t="s">
        <v>49</v>
      </c>
      <c r="B203" s="22" t="s">
        <v>519</v>
      </c>
      <c r="D203" s="1" t="s">
        <v>71</v>
      </c>
      <c r="E203" s="23" t="s">
        <v>411</v>
      </c>
      <c r="F203" s="1">
        <v>4</v>
      </c>
      <c r="G203" s="1">
        <v>0</v>
      </c>
      <c r="H203" s="1" t="s">
        <v>517</v>
      </c>
      <c r="I203" s="1" t="s">
        <v>44</v>
      </c>
      <c r="J203" s="1" t="s">
        <v>61</v>
      </c>
      <c r="K203" s="1">
        <v>0</v>
      </c>
      <c r="Q203" s="14">
        <v>10</v>
      </c>
      <c r="R203" s="1">
        <v>5</v>
      </c>
      <c r="S203" s="1" t="s">
        <v>518</v>
      </c>
      <c r="T203" s="24">
        <v>45743</v>
      </c>
      <c r="U203" s="1" t="s">
        <v>26</v>
      </c>
    </row>
    <row r="204" spans="1:21" ht="116" x14ac:dyDescent="0.25">
      <c r="A204" s="1" t="s">
        <v>49</v>
      </c>
      <c r="B204" s="1" t="s">
        <v>724</v>
      </c>
      <c r="C204" s="1" t="s">
        <v>537</v>
      </c>
      <c r="D204" s="1" t="s">
        <v>71</v>
      </c>
      <c r="E204" s="23" t="s">
        <v>536</v>
      </c>
      <c r="F204" s="1">
        <v>24</v>
      </c>
      <c r="G204" s="1">
        <v>31</v>
      </c>
      <c r="H204" s="1" t="s">
        <v>539</v>
      </c>
      <c r="I204" s="1" t="s">
        <v>44</v>
      </c>
      <c r="J204" s="1" t="s">
        <v>61</v>
      </c>
      <c r="Q204" s="14"/>
      <c r="R204" s="1">
        <v>0</v>
      </c>
      <c r="S204" s="1" t="s">
        <v>538</v>
      </c>
      <c r="T204" s="24">
        <v>45891</v>
      </c>
      <c r="U204" s="1" t="s">
        <v>26</v>
      </c>
    </row>
    <row r="205" spans="1:21" ht="29" x14ac:dyDescent="0.25">
      <c r="A205" s="1" t="s">
        <v>21</v>
      </c>
      <c r="B205" s="1" t="s">
        <v>546</v>
      </c>
      <c r="D205" s="1" t="s">
        <v>173</v>
      </c>
      <c r="E205" s="23">
        <v>1</v>
      </c>
      <c r="F205" s="1">
        <v>94</v>
      </c>
      <c r="G205" s="1">
        <v>20</v>
      </c>
      <c r="H205" s="1" t="s">
        <v>547</v>
      </c>
      <c r="I205" s="1" t="s">
        <v>44</v>
      </c>
      <c r="J205" s="1" t="s">
        <v>368</v>
      </c>
      <c r="K205" s="1">
        <v>120.76</v>
      </c>
      <c r="L205" s="1">
        <v>120.88</v>
      </c>
      <c r="M205" s="1">
        <v>12</v>
      </c>
      <c r="Q205" s="14">
        <v>10</v>
      </c>
      <c r="R205" s="1">
        <v>15</v>
      </c>
      <c r="S205" s="1" t="s">
        <v>545</v>
      </c>
      <c r="T205" s="24">
        <v>45911</v>
      </c>
      <c r="U205" s="1" t="s">
        <v>26</v>
      </c>
    </row>
    <row r="206" spans="1:21" ht="29" x14ac:dyDescent="0.25">
      <c r="A206" s="1" t="s">
        <v>49</v>
      </c>
      <c r="B206" s="1" t="s">
        <v>541</v>
      </c>
      <c r="D206" s="1" t="s">
        <v>173</v>
      </c>
      <c r="E206" s="23" t="s">
        <v>542</v>
      </c>
      <c r="F206" s="1">
        <v>22</v>
      </c>
      <c r="G206" s="1">
        <v>34</v>
      </c>
      <c r="H206" s="1" t="s">
        <v>543</v>
      </c>
      <c r="I206" s="1" t="s">
        <v>44</v>
      </c>
      <c r="J206" s="1" t="s">
        <v>544</v>
      </c>
      <c r="K206" s="1">
        <v>10.74</v>
      </c>
      <c r="L206" s="1">
        <f>K206+0.182</f>
        <v>10.922000000000001</v>
      </c>
      <c r="M206" s="1">
        <v>18.2</v>
      </c>
      <c r="Q206" s="14">
        <v>10</v>
      </c>
      <c r="R206" s="1">
        <v>15</v>
      </c>
      <c r="S206" s="1" t="s">
        <v>545</v>
      </c>
      <c r="T206" s="24">
        <v>45911</v>
      </c>
      <c r="U206" s="1" t="s">
        <v>26</v>
      </c>
    </row>
    <row r="207" spans="1:21" x14ac:dyDescent="0.25">
      <c r="A207" s="1" t="s">
        <v>37</v>
      </c>
      <c r="B207" s="1" t="s">
        <v>548</v>
      </c>
      <c r="D207" s="1" t="s">
        <v>71</v>
      </c>
      <c r="E207" s="23" t="s">
        <v>549</v>
      </c>
      <c r="F207" s="1">
        <v>51</v>
      </c>
      <c r="G207" s="1">
        <v>25</v>
      </c>
      <c r="H207" s="1" t="s">
        <v>550</v>
      </c>
      <c r="I207" s="1" t="s">
        <v>44</v>
      </c>
      <c r="J207" s="1" t="s">
        <v>552</v>
      </c>
      <c r="K207" s="1">
        <v>15.62</v>
      </c>
      <c r="L207" s="1">
        <v>15.83</v>
      </c>
      <c r="M207" s="1">
        <v>21</v>
      </c>
      <c r="Q207" s="14">
        <v>30</v>
      </c>
      <c r="R207" s="1">
        <v>15</v>
      </c>
      <c r="S207" s="1" t="s">
        <v>30</v>
      </c>
      <c r="T207" s="24">
        <v>45919</v>
      </c>
      <c r="U207" s="1" t="s">
        <v>26</v>
      </c>
    </row>
    <row r="208" spans="1:21" ht="29" x14ac:dyDescent="0.25">
      <c r="A208" s="1" t="s">
        <v>37</v>
      </c>
      <c r="B208" s="1" t="s">
        <v>548</v>
      </c>
      <c r="D208" s="1" t="s">
        <v>71</v>
      </c>
      <c r="E208" s="23" t="s">
        <v>549</v>
      </c>
      <c r="F208" s="1">
        <v>51</v>
      </c>
      <c r="G208" s="1">
        <v>25</v>
      </c>
      <c r="H208" s="1" t="s">
        <v>553</v>
      </c>
      <c r="I208" s="1" t="s">
        <v>24</v>
      </c>
      <c r="J208" s="1" t="s">
        <v>327</v>
      </c>
      <c r="K208" s="1">
        <v>15.84</v>
      </c>
      <c r="L208" s="1">
        <v>17.600000000000001</v>
      </c>
      <c r="M208" s="1">
        <v>176</v>
      </c>
      <c r="N208" s="14">
        <v>50</v>
      </c>
      <c r="O208" s="1">
        <v>25</v>
      </c>
      <c r="P208" s="1" t="s">
        <v>30</v>
      </c>
      <c r="Q208" s="14">
        <v>50</v>
      </c>
      <c r="R208" s="1">
        <v>25</v>
      </c>
      <c r="S208" s="1" t="s">
        <v>30</v>
      </c>
      <c r="T208" s="24">
        <v>45919</v>
      </c>
      <c r="U208" s="1" t="s">
        <v>26</v>
      </c>
    </row>
    <row r="209" spans="1:21" x14ac:dyDescent="0.25">
      <c r="A209" s="1" t="s">
        <v>37</v>
      </c>
      <c r="B209" s="1" t="s">
        <v>548</v>
      </c>
      <c r="D209" s="1" t="s">
        <v>71</v>
      </c>
      <c r="E209" s="23" t="s">
        <v>549</v>
      </c>
      <c r="F209" s="1">
        <v>51</v>
      </c>
      <c r="G209" s="1">
        <v>25</v>
      </c>
      <c r="H209" s="1" t="s">
        <v>551</v>
      </c>
      <c r="I209" s="1" t="s">
        <v>44</v>
      </c>
      <c r="J209" s="1" t="s">
        <v>552</v>
      </c>
      <c r="K209" s="1">
        <v>16.489999999999998</v>
      </c>
      <c r="L209" s="1">
        <v>16.7</v>
      </c>
      <c r="M209" s="1">
        <v>21</v>
      </c>
      <c r="Q209" s="14">
        <v>30</v>
      </c>
      <c r="R209" s="1">
        <v>15</v>
      </c>
      <c r="S209" s="1" t="s">
        <v>30</v>
      </c>
      <c r="T209" s="24">
        <v>45919</v>
      </c>
      <c r="U209" s="1" t="s">
        <v>26</v>
      </c>
    </row>
    <row r="210" spans="1:21" ht="29" x14ac:dyDescent="0.25">
      <c r="A210" s="1" t="s">
        <v>37</v>
      </c>
      <c r="B210" s="1" t="s">
        <v>548</v>
      </c>
      <c r="D210" s="1" t="s">
        <v>71</v>
      </c>
      <c r="E210" s="23" t="s">
        <v>549</v>
      </c>
      <c r="F210" s="1">
        <v>51</v>
      </c>
      <c r="G210" s="1">
        <v>25</v>
      </c>
      <c r="H210" s="1" t="s">
        <v>553</v>
      </c>
      <c r="I210" s="1" t="s">
        <v>24</v>
      </c>
      <c r="J210" s="1" t="s">
        <v>213</v>
      </c>
      <c r="K210" s="1" t="s">
        <v>557</v>
      </c>
      <c r="L210" s="1">
        <v>18.32</v>
      </c>
      <c r="M210" s="1">
        <v>162</v>
      </c>
      <c r="Q210" s="14">
        <v>50</v>
      </c>
      <c r="R210" s="1">
        <v>25</v>
      </c>
      <c r="S210" s="1" t="s">
        <v>30</v>
      </c>
      <c r="T210" s="24">
        <v>45919</v>
      </c>
      <c r="U210" s="1" t="s">
        <v>26</v>
      </c>
    </row>
    <row r="211" spans="1:21" x14ac:dyDescent="0.25">
      <c r="A211" s="1" t="s">
        <v>37</v>
      </c>
      <c r="B211" s="1" t="s">
        <v>554</v>
      </c>
      <c r="D211" s="1" t="s">
        <v>71</v>
      </c>
      <c r="E211" s="23">
        <v>4</v>
      </c>
      <c r="F211" s="1">
        <v>33</v>
      </c>
      <c r="G211" s="1">
        <v>10</v>
      </c>
      <c r="H211" s="1" t="s">
        <v>555</v>
      </c>
      <c r="I211" s="1" t="s">
        <v>24</v>
      </c>
      <c r="J211" s="1" t="s">
        <v>556</v>
      </c>
      <c r="K211" s="1">
        <v>79.38</v>
      </c>
      <c r="L211" s="1">
        <v>79.92</v>
      </c>
      <c r="M211" s="1">
        <v>54</v>
      </c>
      <c r="Q211" s="14">
        <v>50</v>
      </c>
      <c r="R211" s="1">
        <v>25</v>
      </c>
      <c r="S211" s="1" t="s">
        <v>30</v>
      </c>
      <c r="T211" s="24">
        <v>45919</v>
      </c>
      <c r="U211" s="1" t="s">
        <v>26</v>
      </c>
    </row>
    <row r="212" spans="1:21" ht="29" x14ac:dyDescent="0.25">
      <c r="A212" s="1" t="s">
        <v>49</v>
      </c>
      <c r="B212" s="1" t="s">
        <v>559</v>
      </c>
      <c r="D212" s="1" t="s">
        <v>71</v>
      </c>
      <c r="E212" s="23" t="s">
        <v>560</v>
      </c>
      <c r="F212" s="1">
        <v>22</v>
      </c>
      <c r="G212" s="1">
        <v>34</v>
      </c>
      <c r="H212" s="1" t="s">
        <v>438</v>
      </c>
      <c r="I212" s="1" t="s">
        <v>24</v>
      </c>
      <c r="J212" s="1" t="s">
        <v>247</v>
      </c>
      <c r="K212" s="1">
        <v>4.2699999999999996</v>
      </c>
      <c r="L212" s="1">
        <v>4.9000000000000004</v>
      </c>
      <c r="M212" s="1">
        <v>61</v>
      </c>
      <c r="Q212" s="14">
        <v>15</v>
      </c>
      <c r="R212" s="1">
        <v>10</v>
      </c>
      <c r="S212" s="1" t="s">
        <v>363</v>
      </c>
      <c r="T212" s="24">
        <v>45923</v>
      </c>
      <c r="U212" s="1" t="s">
        <v>26</v>
      </c>
    </row>
    <row r="213" spans="1:21" ht="29" x14ac:dyDescent="0.25">
      <c r="A213" s="1" t="s">
        <v>49</v>
      </c>
      <c r="B213" s="1" t="s">
        <v>559</v>
      </c>
      <c r="D213" s="1" t="s">
        <v>71</v>
      </c>
      <c r="E213" s="23" t="s">
        <v>560</v>
      </c>
      <c r="F213" s="1">
        <v>22</v>
      </c>
      <c r="G213" s="1">
        <v>34</v>
      </c>
      <c r="H213" s="1" t="s">
        <v>438</v>
      </c>
      <c r="I213" s="1" t="s">
        <v>24</v>
      </c>
      <c r="J213" s="1" t="s">
        <v>325</v>
      </c>
      <c r="K213" s="1">
        <v>4.93</v>
      </c>
      <c r="L213" s="1">
        <v>5.51</v>
      </c>
      <c r="M213" s="1">
        <v>61</v>
      </c>
      <c r="Q213" s="14">
        <v>15</v>
      </c>
      <c r="R213" s="1">
        <v>10</v>
      </c>
      <c r="S213" s="1" t="s">
        <v>363</v>
      </c>
      <c r="T213" s="24">
        <v>45923</v>
      </c>
      <c r="U213" s="1" t="s">
        <v>26</v>
      </c>
    </row>
    <row r="214" spans="1:21" ht="43.5" x14ac:dyDescent="0.25">
      <c r="A214" s="1" t="s">
        <v>49</v>
      </c>
      <c r="B214" s="1" t="s">
        <v>567</v>
      </c>
      <c r="D214" s="1" t="s">
        <v>71</v>
      </c>
      <c r="E214" s="23" t="s">
        <v>564</v>
      </c>
      <c r="F214" s="1">
        <v>93</v>
      </c>
      <c r="G214" s="1">
        <v>34</v>
      </c>
      <c r="H214" s="1" t="s">
        <v>566</v>
      </c>
      <c r="I214" s="1" t="s">
        <v>24</v>
      </c>
      <c r="J214" s="1" t="s">
        <v>61</v>
      </c>
      <c r="K214" s="1">
        <v>0.21</v>
      </c>
      <c r="L214" s="1">
        <v>0.48</v>
      </c>
      <c r="M214" s="1">
        <v>27</v>
      </c>
      <c r="N214" s="14">
        <v>10</v>
      </c>
      <c r="O214" s="1">
        <v>5</v>
      </c>
      <c r="P214" s="1" t="s">
        <v>363</v>
      </c>
      <c r="Q214" s="14">
        <v>5</v>
      </c>
      <c r="R214" s="1">
        <v>10</v>
      </c>
      <c r="S214" s="1" t="s">
        <v>57</v>
      </c>
      <c r="T214" s="24">
        <v>45938</v>
      </c>
      <c r="U214" s="1" t="s">
        <v>26</v>
      </c>
    </row>
    <row r="215" spans="1:21" ht="43.5" x14ac:dyDescent="0.25">
      <c r="A215" s="1" t="s">
        <v>49</v>
      </c>
      <c r="B215" s="1" t="s">
        <v>568</v>
      </c>
      <c r="D215" s="1" t="s">
        <v>71</v>
      </c>
      <c r="E215" s="23" t="s">
        <v>564</v>
      </c>
      <c r="F215" s="1">
        <v>93</v>
      </c>
      <c r="G215" s="1">
        <v>34</v>
      </c>
      <c r="H215" s="1" t="s">
        <v>565</v>
      </c>
      <c r="I215" s="1" t="s">
        <v>24</v>
      </c>
      <c r="J215" s="1" t="s">
        <v>61</v>
      </c>
      <c r="K215" s="1">
        <v>0.12</v>
      </c>
      <c r="L215" s="1">
        <v>0.39</v>
      </c>
      <c r="M215" s="1">
        <v>27</v>
      </c>
      <c r="N215" s="14">
        <v>10</v>
      </c>
      <c r="O215" s="1">
        <v>5</v>
      </c>
      <c r="P215" s="1" t="s">
        <v>363</v>
      </c>
      <c r="Q215" s="14">
        <v>5</v>
      </c>
      <c r="R215" s="1">
        <v>10</v>
      </c>
      <c r="S215" s="1" t="s">
        <v>57</v>
      </c>
      <c r="T215" s="24">
        <v>45941</v>
      </c>
      <c r="U215" s="1" t="s">
        <v>26</v>
      </c>
    </row>
    <row r="216" spans="1:21" ht="29" x14ac:dyDescent="0.25">
      <c r="A216" s="1" t="s">
        <v>49</v>
      </c>
      <c r="D216" s="1" t="s">
        <v>569</v>
      </c>
      <c r="E216" s="23">
        <v>14</v>
      </c>
      <c r="F216" s="1">
        <v>30</v>
      </c>
      <c r="G216" s="1">
        <v>30</v>
      </c>
      <c r="H216" s="1" t="s">
        <v>570</v>
      </c>
      <c r="I216" s="1" t="s">
        <v>24</v>
      </c>
      <c r="J216" s="1" t="s">
        <v>61</v>
      </c>
      <c r="Q216" s="14">
        <v>30</v>
      </c>
      <c r="R216" s="1">
        <v>40</v>
      </c>
      <c r="S216" s="1" t="s">
        <v>571</v>
      </c>
      <c r="T216" s="24">
        <v>45946</v>
      </c>
      <c r="U216" s="1" t="s">
        <v>26</v>
      </c>
    </row>
    <row r="217" spans="1:21" ht="29" x14ac:dyDescent="0.25">
      <c r="A217" s="1" t="s">
        <v>37</v>
      </c>
      <c r="B217" s="1" t="s">
        <v>578</v>
      </c>
      <c r="D217" s="1" t="s">
        <v>71</v>
      </c>
      <c r="E217" s="23" t="s">
        <v>572</v>
      </c>
      <c r="F217" s="1">
        <v>7</v>
      </c>
      <c r="G217" s="1">
        <v>23</v>
      </c>
      <c r="H217" s="1" t="s">
        <v>573</v>
      </c>
      <c r="I217" s="1" t="s">
        <v>24</v>
      </c>
      <c r="J217" s="1" t="s">
        <v>574</v>
      </c>
      <c r="K217" s="1">
        <v>1.84</v>
      </c>
      <c r="L217" s="1">
        <v>1.84</v>
      </c>
      <c r="M217" s="1">
        <v>1</v>
      </c>
      <c r="Q217" s="14">
        <v>50</v>
      </c>
      <c r="R217" s="1">
        <v>35</v>
      </c>
      <c r="S217" s="1" t="s">
        <v>575</v>
      </c>
      <c r="T217" s="24">
        <v>45973</v>
      </c>
      <c r="U217" s="1" t="s">
        <v>26</v>
      </c>
    </row>
    <row r="218" spans="1:21" ht="29" x14ac:dyDescent="0.25">
      <c r="A218" s="1" t="s">
        <v>37</v>
      </c>
      <c r="B218" s="1" t="s">
        <v>579</v>
      </c>
      <c r="D218" s="1" t="s">
        <v>71</v>
      </c>
      <c r="E218" s="23">
        <v>4</v>
      </c>
      <c r="F218" s="1">
        <v>33</v>
      </c>
      <c r="G218" s="1">
        <v>10</v>
      </c>
      <c r="H218" s="1" t="s">
        <v>576</v>
      </c>
      <c r="I218" s="1" t="s">
        <v>24</v>
      </c>
      <c r="J218" s="1" t="s">
        <v>61</v>
      </c>
      <c r="K218" s="1">
        <v>81.09</v>
      </c>
      <c r="L218" s="1">
        <v>81.78</v>
      </c>
      <c r="M218" s="1">
        <f>IF(J218="mindkét irány",ABS(K218*100-L218*100)*2,ABS(K218*100-L218*100))</f>
        <v>138</v>
      </c>
      <c r="Q218" s="14">
        <v>25</v>
      </c>
      <c r="R218" s="1">
        <v>15</v>
      </c>
      <c r="S218" s="1" t="s">
        <v>577</v>
      </c>
      <c r="T218" s="24">
        <v>45975</v>
      </c>
      <c r="U218" s="1" t="s">
        <v>26</v>
      </c>
    </row>
    <row r="219" spans="1:21" ht="29" x14ac:dyDescent="0.25">
      <c r="A219" s="1" t="s">
        <v>37</v>
      </c>
      <c r="B219" s="1" t="s">
        <v>579</v>
      </c>
      <c r="D219" s="1" t="s">
        <v>71</v>
      </c>
      <c r="E219" s="23">
        <v>4</v>
      </c>
      <c r="F219" s="1">
        <v>33</v>
      </c>
      <c r="G219" s="1">
        <v>10</v>
      </c>
      <c r="H219" s="1" t="s">
        <v>580</v>
      </c>
      <c r="I219" s="1" t="s">
        <v>24</v>
      </c>
      <c r="J219" s="1" t="s">
        <v>61</v>
      </c>
      <c r="K219" s="1">
        <v>83.1</v>
      </c>
      <c r="L219" s="1">
        <v>83.43</v>
      </c>
      <c r="M219" s="1">
        <f t="shared" ref="M219:M223" si="22">IF(J219="mindkét irány",ABS(K219*100-L219*100)*2,ABS(K219*100-L219*100))</f>
        <v>66</v>
      </c>
      <c r="Q219" s="14">
        <v>50</v>
      </c>
      <c r="R219" s="1">
        <v>25</v>
      </c>
      <c r="S219" s="1" t="s">
        <v>577</v>
      </c>
      <c r="T219" s="24">
        <v>45975</v>
      </c>
      <c r="U219" s="1" t="s">
        <v>26</v>
      </c>
    </row>
    <row r="220" spans="1:21" ht="29" x14ac:dyDescent="0.25">
      <c r="A220" s="1" t="s">
        <v>37</v>
      </c>
      <c r="B220" s="1" t="s">
        <v>582</v>
      </c>
      <c r="D220" s="1" t="s">
        <v>173</v>
      </c>
      <c r="E220" s="23" t="s">
        <v>558</v>
      </c>
      <c r="F220" s="1">
        <v>33</v>
      </c>
      <c r="G220" s="1">
        <v>10</v>
      </c>
      <c r="H220" s="1" t="s">
        <v>583</v>
      </c>
      <c r="I220" s="1" t="s">
        <v>44</v>
      </c>
      <c r="J220" s="1" t="s">
        <v>584</v>
      </c>
      <c r="K220" s="1">
        <v>76.42</v>
      </c>
      <c r="L220" s="1">
        <v>76.63</v>
      </c>
      <c r="M220" s="1">
        <f t="shared" si="22"/>
        <v>21</v>
      </c>
      <c r="Q220" s="14">
        <v>10</v>
      </c>
      <c r="R220" s="1">
        <v>15</v>
      </c>
      <c r="S220" s="1" t="s">
        <v>239</v>
      </c>
      <c r="T220" s="24">
        <v>45991</v>
      </c>
      <c r="U220" s="1" t="s">
        <v>26</v>
      </c>
    </row>
    <row r="221" spans="1:21" ht="29" x14ac:dyDescent="0.25">
      <c r="A221" s="1" t="s">
        <v>21</v>
      </c>
      <c r="B221" s="1" t="s">
        <v>598</v>
      </c>
      <c r="D221" s="1" t="s">
        <v>173</v>
      </c>
      <c r="E221" s="23">
        <v>37</v>
      </c>
      <c r="F221" s="1">
        <v>86</v>
      </c>
      <c r="G221" s="1">
        <v>34</v>
      </c>
      <c r="H221" s="1" t="s">
        <v>599</v>
      </c>
      <c r="I221" s="1" t="s">
        <v>24</v>
      </c>
      <c r="J221" s="1" t="s">
        <v>600</v>
      </c>
      <c r="K221" s="1">
        <v>53.7</v>
      </c>
      <c r="L221" s="1">
        <v>52.53</v>
      </c>
      <c r="M221" s="1">
        <f t="shared" si="22"/>
        <v>117</v>
      </c>
      <c r="Q221" s="14">
        <v>50</v>
      </c>
      <c r="R221" s="1">
        <v>30</v>
      </c>
      <c r="S221" s="1" t="s">
        <v>601</v>
      </c>
      <c r="T221" s="24">
        <v>46000</v>
      </c>
      <c r="U221" s="1" t="s">
        <v>26</v>
      </c>
    </row>
    <row r="222" spans="1:21" ht="43.5" x14ac:dyDescent="0.25">
      <c r="A222" s="1" t="s">
        <v>49</v>
      </c>
      <c r="B222" s="21" t="s">
        <v>588</v>
      </c>
      <c r="D222" s="1" t="s">
        <v>71</v>
      </c>
      <c r="E222" s="23" t="s">
        <v>581</v>
      </c>
      <c r="F222" s="1">
        <v>46</v>
      </c>
      <c r="G222" s="1">
        <v>20</v>
      </c>
      <c r="H222" s="1" t="s">
        <v>589</v>
      </c>
      <c r="I222" s="1" t="s">
        <v>24</v>
      </c>
      <c r="J222" s="1" t="s">
        <v>165</v>
      </c>
      <c r="K222" s="1">
        <v>90.04</v>
      </c>
      <c r="L222" s="1">
        <v>90.36</v>
      </c>
      <c r="M222" s="1">
        <f t="shared" si="22"/>
        <v>32</v>
      </c>
      <c r="Q222" s="14">
        <v>50</v>
      </c>
      <c r="R222" s="1">
        <v>30</v>
      </c>
      <c r="S222" s="1" t="s">
        <v>590</v>
      </c>
      <c r="T222" s="24">
        <v>46002</v>
      </c>
      <c r="U222" s="1" t="s">
        <v>26</v>
      </c>
    </row>
    <row r="223" spans="1:21" ht="72.5" x14ac:dyDescent="0.25">
      <c r="A223" s="1" t="s">
        <v>21</v>
      </c>
      <c r="B223" s="1" t="s">
        <v>594</v>
      </c>
      <c r="C223" s="1" t="s">
        <v>643</v>
      </c>
      <c r="D223" s="1" t="s">
        <v>50</v>
      </c>
      <c r="E223" s="23" t="s">
        <v>593</v>
      </c>
      <c r="F223" s="1">
        <v>55</v>
      </c>
      <c r="G223" s="1">
        <v>18</v>
      </c>
      <c r="H223" s="1" t="s">
        <v>591</v>
      </c>
      <c r="I223" s="1" t="s">
        <v>24</v>
      </c>
      <c r="J223" s="32" t="s">
        <v>592</v>
      </c>
      <c r="K223" s="1">
        <v>45.14</v>
      </c>
      <c r="L223" s="1">
        <v>45.52</v>
      </c>
      <c r="M223" s="1">
        <f t="shared" si="22"/>
        <v>38</v>
      </c>
      <c r="Q223" s="14">
        <v>50</v>
      </c>
      <c r="R223" s="1">
        <v>25</v>
      </c>
      <c r="S223" s="1" t="s">
        <v>644</v>
      </c>
      <c r="T223" s="24">
        <v>46004</v>
      </c>
      <c r="U223" s="1" t="s">
        <v>26</v>
      </c>
    </row>
    <row r="224" spans="1:21" ht="29" x14ac:dyDescent="0.35">
      <c r="A224" s="1" t="s">
        <v>21</v>
      </c>
      <c r="B224" s="1" t="s">
        <v>680</v>
      </c>
      <c r="D224" s="1" t="s">
        <v>71</v>
      </c>
      <c r="E224" s="23" t="s">
        <v>32</v>
      </c>
      <c r="F224" s="1">
        <v>56</v>
      </c>
      <c r="G224" s="1">
        <v>34</v>
      </c>
      <c r="H224" s="1" t="s">
        <v>683</v>
      </c>
      <c r="I224" s="1" t="s">
        <v>44</v>
      </c>
      <c r="J224" s="1" t="s">
        <v>352</v>
      </c>
      <c r="K224" s="1">
        <v>74.91</v>
      </c>
      <c r="L224" s="1">
        <v>75.150000000000006</v>
      </c>
      <c r="M224" s="13">
        <v>24</v>
      </c>
      <c r="Q224" s="27">
        <v>15</v>
      </c>
      <c r="R224" s="1">
        <v>10</v>
      </c>
      <c r="S224" s="1" t="s">
        <v>648</v>
      </c>
      <c r="T224" s="24">
        <v>46009</v>
      </c>
      <c r="U224" s="1" t="s">
        <v>26</v>
      </c>
    </row>
    <row r="225" spans="1:21" ht="29" x14ac:dyDescent="0.35">
      <c r="A225" s="1" t="s">
        <v>21</v>
      </c>
      <c r="B225" s="1" t="s">
        <v>681</v>
      </c>
      <c r="D225" s="1" t="s">
        <v>71</v>
      </c>
      <c r="E225" s="23" t="s">
        <v>32</v>
      </c>
      <c r="F225" s="1">
        <v>56</v>
      </c>
      <c r="G225" s="1">
        <v>34</v>
      </c>
      <c r="H225" s="1" t="s">
        <v>684</v>
      </c>
      <c r="I225" s="1" t="s">
        <v>44</v>
      </c>
      <c r="J225" s="22" t="s">
        <v>352</v>
      </c>
      <c r="K225" s="1">
        <v>75.08</v>
      </c>
      <c r="L225" s="1">
        <v>75.319999999999993</v>
      </c>
      <c r="M225" s="13">
        <v>24</v>
      </c>
      <c r="Q225" s="27">
        <v>15</v>
      </c>
      <c r="R225" s="1">
        <v>10</v>
      </c>
      <c r="S225" s="1" t="s">
        <v>648</v>
      </c>
      <c r="T225" s="24">
        <v>46009</v>
      </c>
      <c r="U225" s="1" t="s">
        <v>26</v>
      </c>
    </row>
    <row r="226" spans="1:21" ht="29" x14ac:dyDescent="0.35">
      <c r="A226" s="1" t="s">
        <v>21</v>
      </c>
      <c r="B226" s="1" t="s">
        <v>682</v>
      </c>
      <c r="D226" s="1" t="s">
        <v>71</v>
      </c>
      <c r="E226" s="23" t="s">
        <v>32</v>
      </c>
      <c r="F226" s="1">
        <v>56</v>
      </c>
      <c r="G226" s="1">
        <v>34</v>
      </c>
      <c r="H226" s="22" t="s">
        <v>685</v>
      </c>
      <c r="I226" s="1" t="s">
        <v>607</v>
      </c>
      <c r="J226" s="1" t="s">
        <v>352</v>
      </c>
      <c r="K226" s="1">
        <v>75.739999999999995</v>
      </c>
      <c r="L226" s="1">
        <v>76</v>
      </c>
      <c r="M226" s="13">
        <v>26</v>
      </c>
      <c r="Q226" s="27">
        <v>15</v>
      </c>
      <c r="R226" s="1">
        <v>10</v>
      </c>
      <c r="S226" s="1" t="s">
        <v>648</v>
      </c>
      <c r="T226" s="24">
        <v>46009</v>
      </c>
      <c r="U226" s="1" t="s">
        <v>26</v>
      </c>
    </row>
    <row r="227" spans="1:21" ht="29" x14ac:dyDescent="0.35">
      <c r="A227" s="1" t="s">
        <v>21</v>
      </c>
      <c r="B227" s="1" t="s">
        <v>686</v>
      </c>
      <c r="D227" s="1" t="s">
        <v>173</v>
      </c>
      <c r="E227" s="23" t="s">
        <v>70</v>
      </c>
      <c r="F227" s="1">
        <v>46</v>
      </c>
      <c r="G227" s="1">
        <v>20</v>
      </c>
      <c r="H227" s="1" t="s">
        <v>687</v>
      </c>
      <c r="I227" s="1" t="s">
        <v>24</v>
      </c>
      <c r="J227" s="1" t="s">
        <v>326</v>
      </c>
      <c r="K227" s="1">
        <v>104</v>
      </c>
      <c r="L227" s="1">
        <v>104.1</v>
      </c>
      <c r="M227" s="13">
        <f t="shared" ref="M227:M232" si="23">IF(J227="mindkét irány",ABS(K227*100-L227*100)*2,ABS(K227*100-L227*100))</f>
        <v>10</v>
      </c>
      <c r="Q227" s="27">
        <v>30</v>
      </c>
      <c r="R227" s="1">
        <v>20</v>
      </c>
      <c r="S227" s="1" t="s">
        <v>648</v>
      </c>
      <c r="T227" s="24">
        <v>46014</v>
      </c>
      <c r="U227" s="1" t="s">
        <v>26</v>
      </c>
    </row>
    <row r="228" spans="1:21" x14ac:dyDescent="0.35">
      <c r="A228" s="1" t="s">
        <v>37</v>
      </c>
      <c r="B228" s="1" t="s">
        <v>688</v>
      </c>
      <c r="C228" s="1" t="s">
        <v>728</v>
      </c>
      <c r="D228" s="1" t="s">
        <v>71</v>
      </c>
      <c r="E228" s="23" t="s">
        <v>158</v>
      </c>
      <c r="F228" s="1">
        <v>65</v>
      </c>
      <c r="G228" s="1">
        <v>21</v>
      </c>
      <c r="H228" s="1" t="s">
        <v>689</v>
      </c>
      <c r="I228" s="1" t="s">
        <v>24</v>
      </c>
      <c r="J228" s="1" t="s">
        <v>39</v>
      </c>
      <c r="K228" s="1">
        <v>45.8</v>
      </c>
      <c r="L228" s="1">
        <v>45.81</v>
      </c>
      <c r="M228" s="13">
        <f t="shared" si="23"/>
        <v>1</v>
      </c>
      <c r="Q228" s="27">
        <v>50</v>
      </c>
      <c r="R228" s="1">
        <v>25</v>
      </c>
      <c r="S228" s="1" t="s">
        <v>690</v>
      </c>
      <c r="T228" s="24">
        <v>46028</v>
      </c>
      <c r="U228" s="1" t="s">
        <v>26</v>
      </c>
    </row>
    <row r="229" spans="1:21" ht="29" x14ac:dyDescent="0.35">
      <c r="A229" s="1" t="s">
        <v>21</v>
      </c>
      <c r="B229" s="1" t="s">
        <v>692</v>
      </c>
      <c r="D229" s="1" t="s">
        <v>173</v>
      </c>
      <c r="E229" s="23" t="s">
        <v>694</v>
      </c>
      <c r="F229" s="1">
        <v>83</v>
      </c>
      <c r="G229" s="1">
        <v>17</v>
      </c>
      <c r="H229" s="1" t="s">
        <v>698</v>
      </c>
      <c r="I229" s="1" t="s">
        <v>24</v>
      </c>
      <c r="J229" s="1" t="s">
        <v>330</v>
      </c>
      <c r="K229" s="1">
        <v>0.96</v>
      </c>
      <c r="L229" s="1">
        <v>1.24</v>
      </c>
      <c r="M229" s="13">
        <f t="shared" si="23"/>
        <v>28</v>
      </c>
      <c r="Q229" s="27">
        <v>50</v>
      </c>
      <c r="R229" s="1">
        <v>30</v>
      </c>
      <c r="S229" s="1" t="s">
        <v>695</v>
      </c>
      <c r="T229" s="24">
        <v>46030</v>
      </c>
      <c r="U229" s="1" t="s">
        <v>26</v>
      </c>
    </row>
    <row r="230" spans="1:21" ht="29" x14ac:dyDescent="0.35">
      <c r="A230" s="1" t="s">
        <v>21</v>
      </c>
      <c r="B230" s="1" t="s">
        <v>693</v>
      </c>
      <c r="D230" s="1" t="s">
        <v>173</v>
      </c>
      <c r="E230" s="23" t="s">
        <v>694</v>
      </c>
      <c r="F230" s="1">
        <v>83</v>
      </c>
      <c r="G230" s="1">
        <v>17</v>
      </c>
      <c r="H230" s="1" t="s">
        <v>696</v>
      </c>
      <c r="I230" s="1" t="s">
        <v>24</v>
      </c>
      <c r="J230" s="1" t="s">
        <v>151</v>
      </c>
      <c r="K230" s="1">
        <v>2.1800000000000002</v>
      </c>
      <c r="L230" s="1">
        <v>1.99</v>
      </c>
      <c r="M230" s="13">
        <f t="shared" si="23"/>
        <v>19.000000000000028</v>
      </c>
      <c r="Q230" s="27">
        <v>50</v>
      </c>
      <c r="R230" s="1">
        <v>30</v>
      </c>
      <c r="S230" s="1" t="s">
        <v>695</v>
      </c>
      <c r="T230" s="24">
        <v>46030</v>
      </c>
      <c r="U230" s="1" t="s">
        <v>26</v>
      </c>
    </row>
    <row r="231" spans="1:21" ht="29" x14ac:dyDescent="0.35">
      <c r="A231" s="1" t="s">
        <v>21</v>
      </c>
      <c r="B231" s="1" t="s">
        <v>691</v>
      </c>
      <c r="D231" s="1" t="s">
        <v>173</v>
      </c>
      <c r="E231" s="23" t="s">
        <v>694</v>
      </c>
      <c r="F231" s="1">
        <v>83</v>
      </c>
      <c r="G231" s="1">
        <v>17</v>
      </c>
      <c r="H231" s="1" t="s">
        <v>697</v>
      </c>
      <c r="I231" s="1" t="s">
        <v>24</v>
      </c>
      <c r="J231" s="1" t="s">
        <v>352</v>
      </c>
      <c r="K231" s="1">
        <v>23.68</v>
      </c>
      <c r="L231" s="1">
        <v>24.02</v>
      </c>
      <c r="M231" s="13">
        <f t="shared" si="23"/>
        <v>68</v>
      </c>
      <c r="Q231" s="27">
        <v>50</v>
      </c>
      <c r="R231" s="1">
        <v>30</v>
      </c>
      <c r="S231" s="1" t="s">
        <v>695</v>
      </c>
      <c r="T231" s="24">
        <v>46030</v>
      </c>
      <c r="U231" s="1" t="s">
        <v>26</v>
      </c>
    </row>
    <row r="232" spans="1:21" ht="29" x14ac:dyDescent="0.35">
      <c r="A232" s="1" t="s">
        <v>40</v>
      </c>
      <c r="B232" s="1">
        <v>405</v>
      </c>
      <c r="D232" s="1" t="s">
        <v>173</v>
      </c>
      <c r="E232" s="23">
        <v>47</v>
      </c>
      <c r="F232" s="1">
        <v>50</v>
      </c>
      <c r="G232" s="1">
        <v>27</v>
      </c>
      <c r="H232" s="1" t="s">
        <v>43</v>
      </c>
      <c r="I232" s="1" t="s">
        <v>44</v>
      </c>
      <c r="J232" s="1" t="s">
        <v>45</v>
      </c>
      <c r="K232" s="1">
        <v>59.257799999999996</v>
      </c>
      <c r="L232" s="1">
        <v>59.377800000000001</v>
      </c>
      <c r="M232" s="13">
        <f t="shared" si="23"/>
        <v>12</v>
      </c>
      <c r="N232" s="1">
        <v>57.48</v>
      </c>
      <c r="O232" s="1">
        <v>57.6</v>
      </c>
      <c r="P232" s="1">
        <v>12</v>
      </c>
      <c r="Q232" s="27">
        <v>15</v>
      </c>
      <c r="R232" s="1">
        <v>10</v>
      </c>
      <c r="S232" s="1" t="s">
        <v>30</v>
      </c>
      <c r="T232" s="24">
        <v>40280</v>
      </c>
      <c r="U232" s="1" t="s">
        <v>26</v>
      </c>
    </row>
    <row r="233" spans="1:21" ht="29" x14ac:dyDescent="0.35">
      <c r="A233" s="1" t="s">
        <v>40</v>
      </c>
      <c r="B233" s="1" t="s">
        <v>608</v>
      </c>
      <c r="D233" s="1" t="s">
        <v>71</v>
      </c>
      <c r="E233" s="23" t="s">
        <v>609</v>
      </c>
      <c r="F233" s="1">
        <v>44</v>
      </c>
      <c r="G233" s="1">
        <v>27</v>
      </c>
      <c r="H233" s="1" t="s">
        <v>366</v>
      </c>
      <c r="I233" s="1" t="s">
        <v>44</v>
      </c>
      <c r="J233" s="1" t="s">
        <v>61</v>
      </c>
      <c r="K233" s="1" t="s">
        <v>610</v>
      </c>
      <c r="L233" s="1" t="s">
        <v>611</v>
      </c>
      <c r="M233" s="13"/>
      <c r="Q233" s="27">
        <v>30</v>
      </c>
      <c r="R233" s="1">
        <v>5</v>
      </c>
      <c r="S233" s="1" t="s">
        <v>612</v>
      </c>
      <c r="T233" s="16">
        <v>43927</v>
      </c>
      <c r="U233" s="1" t="s">
        <v>26</v>
      </c>
    </row>
    <row r="234" spans="1:21" ht="29" x14ac:dyDescent="0.35">
      <c r="A234" s="1" t="s">
        <v>37</v>
      </c>
      <c r="B234" s="1" t="s">
        <v>712</v>
      </c>
      <c r="D234" s="1" t="s">
        <v>71</v>
      </c>
      <c r="E234" s="23" t="s">
        <v>558</v>
      </c>
      <c r="F234" s="1">
        <v>33</v>
      </c>
      <c r="G234" s="1">
        <v>10</v>
      </c>
      <c r="H234" s="1" t="s">
        <v>713</v>
      </c>
      <c r="I234" s="1" t="s">
        <v>44</v>
      </c>
      <c r="J234" s="1" t="s">
        <v>365</v>
      </c>
      <c r="K234" s="1">
        <v>22.83</v>
      </c>
      <c r="L234" s="1">
        <v>22.59</v>
      </c>
      <c r="M234" s="13">
        <f>IF(J234="mindkét irány",ABS(K234*100-L234*100)*2,ABS(K234*100-L234*100))</f>
        <v>24</v>
      </c>
      <c r="Q234" s="27">
        <v>15</v>
      </c>
      <c r="R234" s="1">
        <v>10</v>
      </c>
      <c r="S234" s="1" t="s">
        <v>714</v>
      </c>
      <c r="T234" s="24">
        <v>46059</v>
      </c>
      <c r="U234" s="1" t="s">
        <v>26</v>
      </c>
    </row>
    <row r="235" spans="1:21" x14ac:dyDescent="0.35">
      <c r="A235" s="1" t="s">
        <v>21</v>
      </c>
      <c r="B235" s="1" t="s">
        <v>715</v>
      </c>
      <c r="D235" s="1" t="s">
        <v>173</v>
      </c>
      <c r="E235" s="23">
        <v>50</v>
      </c>
      <c r="F235" s="1">
        <v>27</v>
      </c>
      <c r="G235" s="1">
        <v>33</v>
      </c>
      <c r="H235" s="1" t="s">
        <v>716</v>
      </c>
      <c r="I235" s="1" t="s">
        <v>24</v>
      </c>
      <c r="J235" s="1" t="s">
        <v>513</v>
      </c>
      <c r="K235" s="1">
        <v>20.09</v>
      </c>
      <c r="L235" s="1">
        <v>20.8</v>
      </c>
      <c r="M235" s="13">
        <f t="shared" ref="M235:M242" si="24">IF(J235="mindkét irány",ABS(K235*100-L235*100)*2,ABS(K235*100-L235*100))</f>
        <v>71</v>
      </c>
      <c r="Q235" s="27">
        <v>50</v>
      </c>
      <c r="R235" s="1">
        <v>20</v>
      </c>
      <c r="S235" s="1" t="s">
        <v>648</v>
      </c>
      <c r="T235" s="24">
        <v>46086</v>
      </c>
      <c r="U235" s="1" t="s">
        <v>26</v>
      </c>
    </row>
    <row r="236" spans="1:21" ht="29" x14ac:dyDescent="0.35">
      <c r="A236" s="1" t="s">
        <v>37</v>
      </c>
      <c r="B236" s="1" t="s">
        <v>720</v>
      </c>
      <c r="D236" s="1" t="s">
        <v>71</v>
      </c>
      <c r="E236" s="23" t="s">
        <v>558</v>
      </c>
      <c r="F236" s="1">
        <v>72</v>
      </c>
      <c r="G236" s="1">
        <v>10</v>
      </c>
      <c r="H236" s="1" t="s">
        <v>719</v>
      </c>
      <c r="I236" s="1" t="s">
        <v>24</v>
      </c>
      <c r="J236" s="1" t="s">
        <v>362</v>
      </c>
      <c r="K236" s="1">
        <v>68.97</v>
      </c>
      <c r="L236" s="1">
        <v>68.98</v>
      </c>
      <c r="M236" s="13">
        <f t="shared" si="24"/>
        <v>1</v>
      </c>
      <c r="Q236" s="27">
        <v>50</v>
      </c>
      <c r="R236" s="1">
        <v>10</v>
      </c>
      <c r="S236" s="1" t="s">
        <v>721</v>
      </c>
      <c r="T236" s="24">
        <v>46125</v>
      </c>
      <c r="U236" s="1" t="s">
        <v>26</v>
      </c>
    </row>
    <row r="237" spans="1:21" ht="29" x14ac:dyDescent="0.35">
      <c r="A237" s="1" t="s">
        <v>37</v>
      </c>
      <c r="B237" s="1" t="s">
        <v>722</v>
      </c>
      <c r="C237" s="1" t="s">
        <v>723</v>
      </c>
      <c r="D237" s="1" t="s">
        <v>71</v>
      </c>
      <c r="E237" s="23">
        <v>59</v>
      </c>
      <c r="F237" s="1">
        <v>45</v>
      </c>
      <c r="G237" s="1">
        <v>22</v>
      </c>
      <c r="H237" s="1" t="s">
        <v>717</v>
      </c>
      <c r="I237" s="1" t="s">
        <v>24</v>
      </c>
      <c r="J237" s="1" t="s">
        <v>361</v>
      </c>
      <c r="K237" s="1">
        <v>15.75</v>
      </c>
      <c r="L237" s="1">
        <v>16.850000000000001</v>
      </c>
      <c r="M237" s="13">
        <f t="shared" si="24"/>
        <v>110.00000000000023</v>
      </c>
      <c r="Q237" s="27">
        <v>30</v>
      </c>
      <c r="R237" s="1">
        <v>20</v>
      </c>
      <c r="S237" s="1" t="s">
        <v>718</v>
      </c>
      <c r="T237" s="24">
        <v>46126</v>
      </c>
      <c r="U237" s="1" t="s">
        <v>26</v>
      </c>
    </row>
    <row r="238" spans="1:21" ht="43.5" x14ac:dyDescent="0.35">
      <c r="A238" s="1" t="s">
        <v>37</v>
      </c>
      <c r="B238" s="1" t="s">
        <v>774</v>
      </c>
      <c r="D238" s="1" t="s">
        <v>173</v>
      </c>
      <c r="E238" s="23" t="s">
        <v>364</v>
      </c>
      <c r="F238" s="1">
        <v>61</v>
      </c>
      <c r="G238" s="1">
        <v>12</v>
      </c>
      <c r="H238" s="1" t="s">
        <v>776</v>
      </c>
      <c r="I238" s="1" t="s">
        <v>24</v>
      </c>
      <c r="J238" s="1" t="s">
        <v>365</v>
      </c>
      <c r="K238" s="1">
        <v>5.75</v>
      </c>
      <c r="L238" s="1">
        <v>5.85</v>
      </c>
      <c r="M238" s="13">
        <f t="shared" si="24"/>
        <v>10</v>
      </c>
      <c r="Q238" s="27">
        <v>50</v>
      </c>
      <c r="R238" s="1">
        <v>25</v>
      </c>
      <c r="S238" s="1" t="s">
        <v>779</v>
      </c>
      <c r="T238" s="24">
        <v>46135</v>
      </c>
      <c r="U238" s="1" t="s">
        <v>26</v>
      </c>
    </row>
    <row r="239" spans="1:21" ht="58" x14ac:dyDescent="0.35">
      <c r="A239" s="1" t="s">
        <v>37</v>
      </c>
      <c r="B239" s="1" t="s">
        <v>775</v>
      </c>
      <c r="D239" s="1" t="s">
        <v>173</v>
      </c>
      <c r="E239" s="23" t="s">
        <v>364</v>
      </c>
      <c r="F239" s="1">
        <v>61</v>
      </c>
      <c r="G239" s="1">
        <v>12</v>
      </c>
      <c r="H239" s="1" t="s">
        <v>777</v>
      </c>
      <c r="I239" s="1" t="s">
        <v>24</v>
      </c>
      <c r="J239" s="1" t="s">
        <v>352</v>
      </c>
      <c r="K239" s="1">
        <v>1.61</v>
      </c>
      <c r="L239" s="1">
        <v>1.79</v>
      </c>
      <c r="M239" s="13">
        <f t="shared" si="24"/>
        <v>36</v>
      </c>
      <c r="Q239" s="27">
        <v>50</v>
      </c>
      <c r="R239" s="1">
        <v>25</v>
      </c>
      <c r="S239" s="1" t="s">
        <v>778</v>
      </c>
      <c r="T239" s="24">
        <v>46135</v>
      </c>
      <c r="U239" s="1" t="s">
        <v>26</v>
      </c>
    </row>
    <row r="240" spans="1:21" ht="29" x14ac:dyDescent="0.35">
      <c r="A240" s="1" t="s">
        <v>40</v>
      </c>
      <c r="B240" s="1" t="s">
        <v>725</v>
      </c>
      <c r="D240" s="1" t="s">
        <v>71</v>
      </c>
      <c r="E240" s="23" t="s">
        <v>432</v>
      </c>
      <c r="F240" s="1">
        <v>23</v>
      </c>
      <c r="G240" s="1">
        <v>14</v>
      </c>
      <c r="H240" s="1" t="s">
        <v>726</v>
      </c>
      <c r="I240" s="1" t="s">
        <v>24</v>
      </c>
      <c r="J240" s="1" t="s">
        <v>58</v>
      </c>
      <c r="K240" s="1">
        <v>46.8</v>
      </c>
      <c r="L240" s="1">
        <v>47.05</v>
      </c>
      <c r="M240" s="13">
        <f t="shared" si="24"/>
        <v>25</v>
      </c>
      <c r="Q240" s="27">
        <v>25</v>
      </c>
      <c r="R240" s="1">
        <v>10</v>
      </c>
      <c r="S240" s="1" t="s">
        <v>727</v>
      </c>
      <c r="T240" s="24">
        <v>46152</v>
      </c>
      <c r="U240" s="1" t="s">
        <v>26</v>
      </c>
    </row>
    <row r="241" spans="1:21" x14ac:dyDescent="0.35">
      <c r="A241" s="1" t="s">
        <v>40</v>
      </c>
      <c r="B241" s="1" t="s">
        <v>729</v>
      </c>
      <c r="D241" s="1" t="s">
        <v>71</v>
      </c>
      <c r="E241" s="23">
        <v>1</v>
      </c>
      <c r="F241" s="1">
        <v>94</v>
      </c>
      <c r="G241" s="1">
        <v>20</v>
      </c>
      <c r="H241" s="1" t="s">
        <v>730</v>
      </c>
      <c r="I241" s="1" t="s">
        <v>24</v>
      </c>
      <c r="J241" s="1" t="s">
        <v>165</v>
      </c>
      <c r="K241" s="1">
        <v>164.13</v>
      </c>
      <c r="L241" s="1">
        <v>164.12</v>
      </c>
      <c r="M241" s="13">
        <f t="shared" si="24"/>
        <v>1</v>
      </c>
      <c r="Q241" s="27">
        <v>50</v>
      </c>
      <c r="R241" s="1">
        <v>10</v>
      </c>
      <c r="S241" s="1" t="s">
        <v>731</v>
      </c>
      <c r="T241" s="24">
        <v>46171</v>
      </c>
      <c r="U241" s="1" t="s">
        <v>26</v>
      </c>
    </row>
    <row r="242" spans="1:21" ht="43.5" x14ac:dyDescent="0.35">
      <c r="A242" s="1" t="s">
        <v>40</v>
      </c>
      <c r="B242" s="1" t="s">
        <v>736</v>
      </c>
      <c r="D242" s="1" t="s">
        <v>71</v>
      </c>
      <c r="E242" s="23" t="s">
        <v>737</v>
      </c>
      <c r="F242" s="1">
        <v>23</v>
      </c>
      <c r="G242" s="1">
        <v>14</v>
      </c>
      <c r="H242" s="1" t="s">
        <v>738</v>
      </c>
      <c r="I242" s="1" t="s">
        <v>24</v>
      </c>
      <c r="J242" s="1" t="s">
        <v>324</v>
      </c>
      <c r="K242" s="1">
        <v>13.1</v>
      </c>
      <c r="L242" s="1">
        <v>13.25</v>
      </c>
      <c r="M242" s="13">
        <f t="shared" si="24"/>
        <v>15</v>
      </c>
      <c r="Q242" s="27">
        <v>50</v>
      </c>
      <c r="R242" s="1">
        <v>10</v>
      </c>
      <c r="S242" s="1" t="s">
        <v>739</v>
      </c>
      <c r="T242" s="24">
        <v>46173</v>
      </c>
      <c r="U242" s="1" t="s">
        <v>26</v>
      </c>
    </row>
    <row r="243" spans="1:21" ht="29" x14ac:dyDescent="0.35">
      <c r="A243" s="1" t="s">
        <v>49</v>
      </c>
      <c r="B243" s="1" t="s">
        <v>741</v>
      </c>
      <c r="D243" s="1" t="s">
        <v>71</v>
      </c>
      <c r="E243" s="23" t="s">
        <v>742</v>
      </c>
      <c r="F243" s="1">
        <v>30</v>
      </c>
      <c r="G243" s="1">
        <v>30</v>
      </c>
      <c r="H243" s="1" t="s">
        <v>743</v>
      </c>
      <c r="I243" s="1" t="s">
        <v>44</v>
      </c>
      <c r="J243" s="1" t="s">
        <v>744</v>
      </c>
      <c r="M243" s="13">
        <v>13</v>
      </c>
      <c r="Q243" s="27">
        <v>15</v>
      </c>
      <c r="R243" s="1">
        <v>5</v>
      </c>
      <c r="S243" s="1" t="s">
        <v>745</v>
      </c>
      <c r="T243" s="24">
        <v>46181</v>
      </c>
      <c r="U243" s="1" t="s">
        <v>26</v>
      </c>
    </row>
    <row r="244" spans="1:21" ht="43.5" x14ac:dyDescent="0.35">
      <c r="A244" s="1" t="s">
        <v>49</v>
      </c>
      <c r="B244" s="1" t="s">
        <v>732</v>
      </c>
      <c r="C244" s="1" t="s">
        <v>740</v>
      </c>
      <c r="D244" s="1" t="s">
        <v>157</v>
      </c>
      <c r="E244" s="23" t="s">
        <v>80</v>
      </c>
      <c r="F244" s="1">
        <v>5</v>
      </c>
      <c r="G244" s="1">
        <v>0</v>
      </c>
      <c r="H244" s="1" t="s">
        <v>733</v>
      </c>
      <c r="I244" s="1" t="s">
        <v>24</v>
      </c>
      <c r="J244" s="1" t="s">
        <v>734</v>
      </c>
      <c r="K244" s="1">
        <v>0.31</v>
      </c>
      <c r="L244" s="1">
        <v>0.81</v>
      </c>
      <c r="M244" s="13">
        <f t="shared" ref="M244:M252" si="25">IF(J244="mindkét irány",ABS(K244*100-L244*100)*2,ABS(K244*100-L244*100))</f>
        <v>50</v>
      </c>
      <c r="Q244" s="27">
        <v>10</v>
      </c>
      <c r="R244" s="1">
        <v>0</v>
      </c>
      <c r="S244" s="1" t="s">
        <v>735</v>
      </c>
      <c r="T244" s="24">
        <v>46171</v>
      </c>
      <c r="U244" s="1" t="s">
        <v>26</v>
      </c>
    </row>
    <row r="245" spans="1:21" ht="29" x14ac:dyDescent="0.35">
      <c r="A245" s="1" t="s">
        <v>40</v>
      </c>
      <c r="B245" s="1" t="s">
        <v>747</v>
      </c>
      <c r="D245" s="1" t="s">
        <v>71</v>
      </c>
      <c r="E245" s="23" t="s">
        <v>748</v>
      </c>
      <c r="F245" s="1">
        <v>23</v>
      </c>
      <c r="G245" s="1">
        <v>14</v>
      </c>
      <c r="H245" s="1" t="s">
        <v>749</v>
      </c>
      <c r="I245" s="1" t="s">
        <v>24</v>
      </c>
      <c r="J245" s="1" t="s">
        <v>667</v>
      </c>
      <c r="K245" s="1">
        <v>44.42</v>
      </c>
      <c r="L245" s="1">
        <v>44.43</v>
      </c>
      <c r="M245" s="13">
        <f t="shared" si="25"/>
        <v>1</v>
      </c>
      <c r="Q245" s="27">
        <v>50</v>
      </c>
      <c r="R245" s="1">
        <v>15</v>
      </c>
      <c r="S245" s="1" t="s">
        <v>363</v>
      </c>
      <c r="T245" s="24">
        <v>46197</v>
      </c>
      <c r="U245" s="1" t="s">
        <v>26</v>
      </c>
    </row>
    <row r="246" spans="1:21" ht="29" x14ac:dyDescent="0.35">
      <c r="A246" s="1" t="s">
        <v>40</v>
      </c>
      <c r="B246" s="1" t="s">
        <v>750</v>
      </c>
      <c r="C246" s="1" t="s">
        <v>752</v>
      </c>
      <c r="D246" s="1" t="s">
        <v>173</v>
      </c>
      <c r="E246" s="23">
        <v>41</v>
      </c>
      <c r="F246" s="1">
        <v>48</v>
      </c>
      <c r="G246" s="1">
        <v>28</v>
      </c>
      <c r="H246" s="1" t="s">
        <v>751</v>
      </c>
      <c r="I246" s="1" t="s">
        <v>24</v>
      </c>
      <c r="J246" s="1" t="s">
        <v>42</v>
      </c>
      <c r="K246" s="1">
        <v>47.02</v>
      </c>
      <c r="L246" s="1">
        <v>48.02</v>
      </c>
      <c r="M246" s="13">
        <f t="shared" si="25"/>
        <v>100</v>
      </c>
      <c r="Q246" s="27">
        <v>50</v>
      </c>
      <c r="R246" s="1">
        <v>5</v>
      </c>
      <c r="S246" s="1" t="s">
        <v>363</v>
      </c>
      <c r="T246" s="24">
        <v>46199</v>
      </c>
      <c r="U246" s="1" t="s">
        <v>26</v>
      </c>
    </row>
    <row r="247" spans="1:21" ht="43.5" x14ac:dyDescent="0.35">
      <c r="A247" s="1" t="s">
        <v>37</v>
      </c>
      <c r="B247" s="1" t="s">
        <v>806</v>
      </c>
      <c r="D247" s="1" t="s">
        <v>71</v>
      </c>
      <c r="E247" s="23" t="s">
        <v>97</v>
      </c>
      <c r="F247" s="1">
        <v>95</v>
      </c>
      <c r="G247" s="1">
        <v>37</v>
      </c>
      <c r="H247" s="1" t="s">
        <v>808</v>
      </c>
      <c r="I247" s="1" t="s">
        <v>44</v>
      </c>
      <c r="J247" s="1" t="s">
        <v>807</v>
      </c>
      <c r="K247" s="1">
        <v>20.63</v>
      </c>
      <c r="L247" s="1">
        <v>20.84</v>
      </c>
      <c r="M247" s="13">
        <f t="shared" si="25"/>
        <v>21</v>
      </c>
      <c r="Q247" s="27">
        <v>15</v>
      </c>
      <c r="R247" s="1">
        <v>10</v>
      </c>
      <c r="S247" s="1" t="s">
        <v>809</v>
      </c>
      <c r="T247" s="24">
        <v>46202</v>
      </c>
      <c r="U247" s="1" t="s">
        <v>26</v>
      </c>
    </row>
    <row r="248" spans="1:21" ht="29" x14ac:dyDescent="0.35">
      <c r="A248" s="1" t="s">
        <v>49</v>
      </c>
      <c r="B248" s="1" t="s">
        <v>753</v>
      </c>
      <c r="C248" s="1" t="s">
        <v>828</v>
      </c>
      <c r="D248" s="1" t="s">
        <v>71</v>
      </c>
      <c r="E248" s="23">
        <v>69</v>
      </c>
      <c r="F248" s="1">
        <v>78</v>
      </c>
      <c r="G248" s="1">
        <v>31</v>
      </c>
      <c r="H248" s="1" t="s">
        <v>754</v>
      </c>
      <c r="I248" s="1" t="s">
        <v>24</v>
      </c>
      <c r="J248" s="1" t="s">
        <v>55</v>
      </c>
      <c r="K248" s="1">
        <v>59.42</v>
      </c>
      <c r="L248" s="1">
        <v>58.8</v>
      </c>
      <c r="M248" s="13">
        <f t="shared" si="25"/>
        <v>62</v>
      </c>
      <c r="Q248" s="27">
        <v>50</v>
      </c>
      <c r="R248" s="1">
        <v>15</v>
      </c>
      <c r="S248" s="1" t="s">
        <v>755</v>
      </c>
      <c r="T248" s="24">
        <v>46203</v>
      </c>
      <c r="U248" s="1" t="s">
        <v>26</v>
      </c>
    </row>
    <row r="249" spans="1:21" ht="29" x14ac:dyDescent="0.35">
      <c r="A249" s="1" t="s">
        <v>40</v>
      </c>
      <c r="B249" s="1" t="s">
        <v>759</v>
      </c>
      <c r="C249" s="1" t="s">
        <v>766</v>
      </c>
      <c r="D249" s="1" t="s">
        <v>71</v>
      </c>
      <c r="E249" s="23" t="s">
        <v>760</v>
      </c>
      <c r="F249" s="1">
        <v>7</v>
      </c>
      <c r="G249" s="1">
        <v>23</v>
      </c>
      <c r="H249" s="1" t="s">
        <v>761</v>
      </c>
      <c r="I249" s="1" t="s">
        <v>24</v>
      </c>
      <c r="J249" s="1" t="s">
        <v>165</v>
      </c>
      <c r="K249" s="1">
        <v>1.8</v>
      </c>
      <c r="L249" s="1">
        <v>1.81</v>
      </c>
      <c r="M249" s="13">
        <f t="shared" si="25"/>
        <v>1</v>
      </c>
      <c r="Q249" s="27">
        <v>50</v>
      </c>
      <c r="R249" s="1">
        <v>35</v>
      </c>
      <c r="S249" s="1" t="s">
        <v>762</v>
      </c>
      <c r="T249" s="24">
        <v>46205</v>
      </c>
      <c r="U249" s="1" t="s">
        <v>26</v>
      </c>
    </row>
    <row r="250" spans="1:21" ht="29" x14ac:dyDescent="0.35">
      <c r="A250" s="1" t="s">
        <v>37</v>
      </c>
      <c r="B250" s="1" t="s">
        <v>769</v>
      </c>
      <c r="D250" s="1" t="s">
        <v>71</v>
      </c>
      <c r="E250" s="23" t="s">
        <v>768</v>
      </c>
      <c r="F250" s="1">
        <v>66</v>
      </c>
      <c r="G250" s="1">
        <v>21</v>
      </c>
      <c r="H250" s="1" t="s">
        <v>770</v>
      </c>
      <c r="I250" s="1" t="s">
        <v>24</v>
      </c>
      <c r="J250" s="1" t="s">
        <v>148</v>
      </c>
      <c r="K250" s="1">
        <v>5.68</v>
      </c>
      <c r="L250" s="1">
        <v>6.27</v>
      </c>
      <c r="M250" s="13">
        <f t="shared" si="25"/>
        <v>59</v>
      </c>
      <c r="Q250" s="27">
        <v>50</v>
      </c>
      <c r="R250" s="1">
        <v>10</v>
      </c>
      <c r="S250" s="1" t="s">
        <v>771</v>
      </c>
      <c r="T250" s="24">
        <v>46226</v>
      </c>
      <c r="U250" s="1" t="s">
        <v>26</v>
      </c>
    </row>
    <row r="251" spans="1:21" ht="29" x14ac:dyDescent="0.25">
      <c r="A251" s="1" t="s">
        <v>40</v>
      </c>
      <c r="B251" s="1" t="s">
        <v>446</v>
      </c>
      <c r="D251" s="1" t="s">
        <v>71</v>
      </c>
      <c r="E251" s="23" t="s">
        <v>447</v>
      </c>
      <c r="F251" s="1">
        <v>58</v>
      </c>
      <c r="G251" s="1">
        <v>26</v>
      </c>
      <c r="H251" s="1" t="s">
        <v>448</v>
      </c>
      <c r="I251" s="1" t="s">
        <v>44</v>
      </c>
      <c r="J251" s="1" t="s">
        <v>449</v>
      </c>
      <c r="K251" s="1">
        <v>33.659999999999997</v>
      </c>
      <c r="L251" s="1">
        <v>33.68</v>
      </c>
      <c r="M251" s="1">
        <f t="shared" si="25"/>
        <v>2.0000000000004547</v>
      </c>
      <c r="Q251" s="14">
        <v>10</v>
      </c>
      <c r="R251" s="1">
        <v>0</v>
      </c>
      <c r="S251" s="1" t="s">
        <v>450</v>
      </c>
      <c r="T251" s="24">
        <v>45514</v>
      </c>
      <c r="U251" s="1" t="s">
        <v>26</v>
      </c>
    </row>
    <row r="252" spans="1:21" x14ac:dyDescent="0.35">
      <c r="A252" s="1" t="s">
        <v>40</v>
      </c>
      <c r="B252" s="1" t="s">
        <v>780</v>
      </c>
      <c r="D252" s="1" t="s">
        <v>71</v>
      </c>
      <c r="E252" s="23" t="s">
        <v>781</v>
      </c>
      <c r="F252" s="1">
        <v>11</v>
      </c>
      <c r="G252" s="1">
        <v>11</v>
      </c>
      <c r="H252" s="1" t="s">
        <v>782</v>
      </c>
      <c r="I252" s="1" t="s">
        <v>44</v>
      </c>
      <c r="J252" s="1" t="s">
        <v>783</v>
      </c>
      <c r="K252" s="1">
        <v>18.89</v>
      </c>
      <c r="L252" s="1">
        <v>18.95</v>
      </c>
      <c r="M252" s="13">
        <f t="shared" si="25"/>
        <v>6</v>
      </c>
      <c r="Q252" s="27">
        <v>15</v>
      </c>
      <c r="R252" s="1">
        <v>5</v>
      </c>
      <c r="S252" s="1" t="s">
        <v>784</v>
      </c>
      <c r="T252" s="24">
        <v>46240</v>
      </c>
      <c r="U252" s="1" t="s">
        <v>26</v>
      </c>
    </row>
    <row r="253" spans="1:21" ht="29" x14ac:dyDescent="0.35">
      <c r="A253" s="1" t="s">
        <v>49</v>
      </c>
      <c r="B253" s="1" t="s">
        <v>785</v>
      </c>
      <c r="D253" s="1" t="s">
        <v>71</v>
      </c>
      <c r="E253" s="23" t="s">
        <v>80</v>
      </c>
      <c r="F253" s="1">
        <v>2</v>
      </c>
      <c r="G253" s="1">
        <v>0</v>
      </c>
      <c r="H253" s="1" t="s">
        <v>786</v>
      </c>
      <c r="I253" s="1" t="s">
        <v>44</v>
      </c>
      <c r="J253" s="1" t="s">
        <v>787</v>
      </c>
      <c r="M253" s="13">
        <v>23</v>
      </c>
      <c r="Q253" s="27">
        <v>15</v>
      </c>
      <c r="R253" s="1">
        <v>5</v>
      </c>
      <c r="S253" s="1" t="s">
        <v>788</v>
      </c>
      <c r="T253" s="24">
        <v>46241</v>
      </c>
      <c r="U253" s="1" t="s">
        <v>26</v>
      </c>
    </row>
    <row r="254" spans="1:21" ht="29" x14ac:dyDescent="0.35">
      <c r="A254" s="1" t="s">
        <v>40</v>
      </c>
      <c r="B254" s="1" t="s">
        <v>789</v>
      </c>
      <c r="C254" s="1" t="s">
        <v>797</v>
      </c>
      <c r="D254" s="1" t="s">
        <v>71</v>
      </c>
      <c r="E254" s="23" t="s">
        <v>360</v>
      </c>
      <c r="F254" s="1">
        <v>48</v>
      </c>
      <c r="G254" s="1">
        <v>28</v>
      </c>
      <c r="H254" s="1" t="s">
        <v>790</v>
      </c>
      <c r="I254" s="1" t="s">
        <v>24</v>
      </c>
      <c r="J254" s="1" t="s">
        <v>352</v>
      </c>
      <c r="K254" s="1">
        <v>23.14</v>
      </c>
      <c r="L254" s="1">
        <v>40.36</v>
      </c>
      <c r="M254" s="13">
        <f>IF(J254="mindkét irány",ABS(K254*100-L254*100)*2,ABS(K254*100-L254*100))</f>
        <v>3444</v>
      </c>
      <c r="Q254" s="27">
        <v>30</v>
      </c>
      <c r="R254" s="1">
        <v>10</v>
      </c>
      <c r="S254" s="1" t="s">
        <v>363</v>
      </c>
      <c r="T254" s="24">
        <v>46242</v>
      </c>
      <c r="U254" s="1" t="s">
        <v>26</v>
      </c>
    </row>
    <row r="255" spans="1:21" ht="29" x14ac:dyDescent="0.35">
      <c r="A255" s="1" t="s">
        <v>40</v>
      </c>
      <c r="B255" s="1" t="s">
        <v>793</v>
      </c>
      <c r="C255" s="1" t="s">
        <v>798</v>
      </c>
      <c r="D255" s="1" t="s">
        <v>71</v>
      </c>
      <c r="E255" s="23" t="s">
        <v>360</v>
      </c>
      <c r="F255" s="1">
        <v>48</v>
      </c>
      <c r="G255" s="1">
        <v>28</v>
      </c>
      <c r="H255" s="1" t="s">
        <v>796</v>
      </c>
      <c r="I255" s="1" t="s">
        <v>24</v>
      </c>
      <c r="J255" s="1" t="s">
        <v>352</v>
      </c>
      <c r="K255" s="1">
        <v>25.5</v>
      </c>
      <c r="L255" s="1">
        <v>26.96</v>
      </c>
      <c r="M255" s="13">
        <f>IF(J255="mindkét irány",ABS(K255*100-L255*100)*2,ABS(K255*100-L255*100))</f>
        <v>292</v>
      </c>
      <c r="Q255" s="27">
        <v>10</v>
      </c>
      <c r="R255" s="1">
        <v>30</v>
      </c>
      <c r="S255" s="1" t="s">
        <v>795</v>
      </c>
      <c r="T255" s="24">
        <v>46246</v>
      </c>
      <c r="U255" s="1" t="s">
        <v>26</v>
      </c>
    </row>
    <row r="256" spans="1:21" ht="29" x14ac:dyDescent="0.35">
      <c r="A256" s="1" t="s">
        <v>40</v>
      </c>
      <c r="B256" s="1" t="s">
        <v>792</v>
      </c>
      <c r="C256" s="1" t="s">
        <v>798</v>
      </c>
      <c r="D256" s="1" t="s">
        <v>71</v>
      </c>
      <c r="E256" s="23" t="s">
        <v>360</v>
      </c>
      <c r="F256" s="1">
        <v>48</v>
      </c>
      <c r="G256" s="1">
        <v>28</v>
      </c>
      <c r="H256" s="1" t="s">
        <v>794</v>
      </c>
      <c r="I256" s="1" t="s">
        <v>24</v>
      </c>
      <c r="J256" s="1" t="s">
        <v>352</v>
      </c>
      <c r="K256" s="1">
        <v>30.29</v>
      </c>
      <c r="L256" s="1">
        <v>31.41</v>
      </c>
      <c r="M256" s="13">
        <f>IF(J256="mindkét irány",ABS(K256*100-L256*100)*2,ABS(K256*100-L256*100))</f>
        <v>224</v>
      </c>
      <c r="Q256" s="27">
        <v>10</v>
      </c>
      <c r="R256" s="1">
        <v>30</v>
      </c>
      <c r="S256" s="1" t="s">
        <v>795</v>
      </c>
      <c r="T256" s="24">
        <v>46246</v>
      </c>
      <c r="U256" s="1" t="s">
        <v>26</v>
      </c>
    </row>
    <row r="257" spans="1:22" ht="87" x14ac:dyDescent="0.35">
      <c r="A257" s="1" t="s">
        <v>21</v>
      </c>
      <c r="B257" s="34" t="s">
        <v>801</v>
      </c>
      <c r="D257" s="1" t="s">
        <v>71</v>
      </c>
      <c r="E257" s="23" t="s">
        <v>791</v>
      </c>
      <c r="F257" s="1">
        <v>69</v>
      </c>
      <c r="G257" s="1">
        <v>93</v>
      </c>
      <c r="H257" s="1" t="s">
        <v>802</v>
      </c>
      <c r="I257" s="1" t="s">
        <v>24</v>
      </c>
      <c r="J257" s="1" t="s">
        <v>805</v>
      </c>
      <c r="M257" s="13">
        <v>25</v>
      </c>
      <c r="Q257" s="27">
        <v>50</v>
      </c>
      <c r="R257" s="1">
        <v>10</v>
      </c>
      <c r="S257" s="1" t="s">
        <v>803</v>
      </c>
      <c r="T257" s="24">
        <v>46250</v>
      </c>
      <c r="U257" s="1" t="s">
        <v>26</v>
      </c>
      <c r="V257" s="1" t="s">
        <v>804</v>
      </c>
    </row>
    <row r="258" spans="1:22" ht="43.5" x14ac:dyDescent="0.35">
      <c r="A258" s="1" t="s">
        <v>21</v>
      </c>
      <c r="B258" s="1" t="s">
        <v>799</v>
      </c>
      <c r="D258" s="1" t="s">
        <v>71</v>
      </c>
      <c r="E258" s="23" t="s">
        <v>359</v>
      </c>
      <c r="F258" s="1">
        <v>27</v>
      </c>
      <c r="G258" s="1">
        <v>33</v>
      </c>
      <c r="H258" s="1" t="s">
        <v>800</v>
      </c>
      <c r="I258" s="1" t="s">
        <v>24</v>
      </c>
      <c r="J258" s="1" t="s">
        <v>513</v>
      </c>
      <c r="K258" s="1">
        <v>56.88</v>
      </c>
      <c r="L258" s="1">
        <v>57.18</v>
      </c>
      <c r="M258" s="13">
        <f t="shared" ref="M258:M264" si="26">IF(J258="mindkét irány",ABS(K258*100-L258*100)*2,ABS(K258*100-L258*100))</f>
        <v>30</v>
      </c>
      <c r="Q258" s="27">
        <v>40</v>
      </c>
      <c r="R258" s="1">
        <v>30</v>
      </c>
      <c r="S258" s="1" t="s">
        <v>648</v>
      </c>
      <c r="T258" s="24">
        <v>46246</v>
      </c>
      <c r="U258" s="1" t="s">
        <v>26</v>
      </c>
    </row>
    <row r="259" spans="1:22" ht="29" x14ac:dyDescent="0.35">
      <c r="A259" s="1" t="s">
        <v>21</v>
      </c>
      <c r="B259" s="1" t="s">
        <v>810</v>
      </c>
      <c r="D259" s="1" t="s">
        <v>173</v>
      </c>
      <c r="E259" s="23" t="s">
        <v>359</v>
      </c>
      <c r="F259" s="1">
        <v>27</v>
      </c>
      <c r="G259" s="1">
        <v>33</v>
      </c>
      <c r="H259" s="1" t="s">
        <v>811</v>
      </c>
      <c r="I259" s="1" t="s">
        <v>24</v>
      </c>
      <c r="J259" s="1" t="s">
        <v>513</v>
      </c>
      <c r="K259" s="1">
        <v>74.61</v>
      </c>
      <c r="L259" s="1">
        <v>74.62</v>
      </c>
      <c r="M259" s="13">
        <f t="shared" si="26"/>
        <v>1</v>
      </c>
      <c r="Q259" s="27">
        <v>50</v>
      </c>
      <c r="R259" s="1">
        <v>30</v>
      </c>
      <c r="S259" s="1" t="s">
        <v>648</v>
      </c>
      <c r="T259" s="24">
        <v>46261</v>
      </c>
      <c r="U259" s="1" t="s">
        <v>26</v>
      </c>
    </row>
    <row r="260" spans="1:22" ht="29" x14ac:dyDescent="0.35">
      <c r="A260" s="1" t="s">
        <v>21</v>
      </c>
      <c r="B260" s="1" t="s">
        <v>813</v>
      </c>
      <c r="D260" s="1" t="s">
        <v>173</v>
      </c>
      <c r="E260" s="23" t="s">
        <v>80</v>
      </c>
      <c r="F260" s="1">
        <v>5</v>
      </c>
      <c r="G260" s="1">
        <v>0</v>
      </c>
      <c r="H260" s="1" t="s">
        <v>812</v>
      </c>
      <c r="I260" s="1" t="s">
        <v>24</v>
      </c>
      <c r="J260" s="1" t="s">
        <v>352</v>
      </c>
      <c r="K260" s="1">
        <v>0</v>
      </c>
      <c r="L260" s="1">
        <v>0.25</v>
      </c>
      <c r="M260" s="13">
        <f t="shared" si="26"/>
        <v>50</v>
      </c>
      <c r="Q260" s="27">
        <v>10</v>
      </c>
      <c r="R260" s="1">
        <v>5</v>
      </c>
      <c r="S260" s="1" t="s">
        <v>648</v>
      </c>
      <c r="T260" s="24">
        <v>46261</v>
      </c>
      <c r="U260" s="1" t="s">
        <v>26</v>
      </c>
    </row>
    <row r="261" spans="1:22" ht="29" x14ac:dyDescent="0.35">
      <c r="A261" s="1" t="s">
        <v>40</v>
      </c>
      <c r="B261" s="1" t="s">
        <v>816</v>
      </c>
      <c r="D261" s="1" t="s">
        <v>173</v>
      </c>
      <c r="E261" s="23" t="s">
        <v>143</v>
      </c>
      <c r="F261" s="1">
        <v>80</v>
      </c>
      <c r="G261" s="1">
        <v>24</v>
      </c>
      <c r="H261" s="1" t="s">
        <v>817</v>
      </c>
      <c r="I261" s="1" t="s">
        <v>24</v>
      </c>
      <c r="J261" s="1" t="s">
        <v>39</v>
      </c>
      <c r="K261" s="1">
        <v>27.81</v>
      </c>
      <c r="L261" s="1">
        <v>27.34</v>
      </c>
      <c r="M261" s="13">
        <f t="shared" si="26"/>
        <v>47</v>
      </c>
      <c r="Q261" s="27">
        <v>50</v>
      </c>
      <c r="R261" s="1">
        <v>10</v>
      </c>
      <c r="S261" s="1" t="s">
        <v>818</v>
      </c>
      <c r="T261" s="24">
        <v>46269</v>
      </c>
      <c r="U261" s="1" t="s">
        <v>26</v>
      </c>
    </row>
    <row r="262" spans="1:22" ht="29" x14ac:dyDescent="0.35">
      <c r="A262" s="1" t="s">
        <v>21</v>
      </c>
      <c r="B262" s="1" t="s">
        <v>821</v>
      </c>
      <c r="C262" s="1" t="s">
        <v>824</v>
      </c>
      <c r="D262" s="1" t="s">
        <v>157</v>
      </c>
      <c r="E262" s="23" t="s">
        <v>359</v>
      </c>
      <c r="F262" s="1">
        <v>27</v>
      </c>
      <c r="G262" s="1">
        <v>33</v>
      </c>
      <c r="H262" s="1" t="s">
        <v>822</v>
      </c>
      <c r="I262" s="1" t="s">
        <v>44</v>
      </c>
      <c r="J262" s="1" t="s">
        <v>61</v>
      </c>
      <c r="K262" s="1">
        <v>1.0900000000000001</v>
      </c>
      <c r="L262" s="1">
        <v>1.31</v>
      </c>
      <c r="M262" s="13">
        <f t="shared" si="26"/>
        <v>43.999999999999972</v>
      </c>
      <c r="Q262" s="27">
        <v>10</v>
      </c>
      <c r="R262" s="1">
        <v>5</v>
      </c>
      <c r="S262" s="1" t="s">
        <v>823</v>
      </c>
      <c r="T262" s="24">
        <v>46271</v>
      </c>
      <c r="U262" s="1" t="s">
        <v>26</v>
      </c>
    </row>
    <row r="263" spans="1:22" ht="29" x14ac:dyDescent="0.35">
      <c r="A263" s="1" t="s">
        <v>37</v>
      </c>
      <c r="B263" s="1" t="s">
        <v>825</v>
      </c>
      <c r="D263" s="1" t="s">
        <v>173</v>
      </c>
      <c r="E263" s="23" t="s">
        <v>558</v>
      </c>
      <c r="F263" s="1">
        <v>33</v>
      </c>
      <c r="G263" s="1">
        <v>10</v>
      </c>
      <c r="H263" s="1" t="s">
        <v>826</v>
      </c>
      <c r="I263" s="1" t="s">
        <v>24</v>
      </c>
      <c r="J263" s="1" t="s">
        <v>39</v>
      </c>
      <c r="K263" s="1">
        <v>14.13</v>
      </c>
      <c r="L263" s="1">
        <v>13.7</v>
      </c>
      <c r="M263" s="13">
        <f t="shared" si="26"/>
        <v>43</v>
      </c>
      <c r="Q263" s="27">
        <v>15</v>
      </c>
      <c r="R263" s="1">
        <v>10</v>
      </c>
      <c r="S263" s="1" t="s">
        <v>827</v>
      </c>
      <c r="T263" s="24">
        <v>46274</v>
      </c>
      <c r="U263" s="1" t="s">
        <v>26</v>
      </c>
    </row>
    <row r="264" spans="1:22" ht="29" x14ac:dyDescent="0.35">
      <c r="A264" s="1" t="s">
        <v>40</v>
      </c>
      <c r="B264" s="1" t="s">
        <v>829</v>
      </c>
      <c r="C264" s="1" t="s">
        <v>830</v>
      </c>
      <c r="D264" s="1" t="s">
        <v>71</v>
      </c>
      <c r="E264" s="1">
        <v>41</v>
      </c>
      <c r="F264" s="1">
        <v>48</v>
      </c>
      <c r="G264" s="1">
        <v>28</v>
      </c>
      <c r="H264" s="1" t="s">
        <v>831</v>
      </c>
      <c r="I264" s="1" t="s">
        <v>24</v>
      </c>
      <c r="J264" s="1" t="s">
        <v>640</v>
      </c>
      <c r="K264" s="1">
        <v>37.01</v>
      </c>
      <c r="L264" s="1">
        <v>35.04</v>
      </c>
      <c r="M264" s="35">
        <f t="shared" si="26"/>
        <v>197</v>
      </c>
      <c r="Q264" s="1">
        <v>10</v>
      </c>
      <c r="R264" s="1">
        <v>20</v>
      </c>
      <c r="S264" s="1" t="s">
        <v>832</v>
      </c>
      <c r="T264" s="16">
        <v>46289</v>
      </c>
      <c r="U264" s="1" t="s">
        <v>26</v>
      </c>
    </row>
    <row r="265" spans="1:22" x14ac:dyDescent="0.35">
      <c r="M265" s="13"/>
    </row>
    <row r="266" spans="1:22" x14ac:dyDescent="0.35">
      <c r="M266" s="13"/>
    </row>
    <row r="267" spans="1:22" x14ac:dyDescent="0.35">
      <c r="M267" s="13"/>
    </row>
    <row r="268" spans="1:22" x14ac:dyDescent="0.35">
      <c r="M268" s="13"/>
    </row>
    <row r="269" spans="1:22" x14ac:dyDescent="0.35">
      <c r="M269" s="13"/>
    </row>
    <row r="270" spans="1:22" x14ac:dyDescent="0.35">
      <c r="M270" s="13"/>
    </row>
    <row r="271" spans="1:22" x14ac:dyDescent="0.35">
      <c r="M271" s="13"/>
    </row>
    <row r="272" spans="1:22" x14ac:dyDescent="0.35">
      <c r="M272" s="13"/>
    </row>
    <row r="273" spans="13:13" x14ac:dyDescent="0.35">
      <c r="M273" s="13"/>
    </row>
    <row r="274" spans="13:13" x14ac:dyDescent="0.35">
      <c r="M274" s="13"/>
    </row>
    <row r="275" spans="13:13" x14ac:dyDescent="0.35">
      <c r="M275" s="13"/>
    </row>
    <row r="276" spans="13:13" x14ac:dyDescent="0.35">
      <c r="M276" s="13"/>
    </row>
    <row r="277" spans="13:13" x14ac:dyDescent="0.35">
      <c r="M277" s="13"/>
    </row>
    <row r="278" spans="13:13" x14ac:dyDescent="0.35">
      <c r="M278" s="13"/>
    </row>
    <row r="279" spans="13:13" x14ac:dyDescent="0.35">
      <c r="M279" s="13"/>
    </row>
    <row r="280" spans="13:13" x14ac:dyDescent="0.35">
      <c r="M280" s="13"/>
    </row>
    <row r="281" spans="13:13" x14ac:dyDescent="0.35">
      <c r="M281" s="13"/>
    </row>
    <row r="282" spans="13:13" x14ac:dyDescent="0.35">
      <c r="M282" s="13"/>
    </row>
    <row r="283" spans="13:13" x14ac:dyDescent="0.35">
      <c r="M283" s="13"/>
    </row>
    <row r="284" spans="13:13" x14ac:dyDescent="0.35">
      <c r="M284" s="13"/>
    </row>
    <row r="285" spans="13:13" x14ac:dyDescent="0.35">
      <c r="M285" s="13"/>
    </row>
    <row r="286" spans="13:13" x14ac:dyDescent="0.35">
      <c r="M286" s="13"/>
    </row>
    <row r="287" spans="13:13" x14ac:dyDescent="0.35">
      <c r="M287" s="13"/>
    </row>
    <row r="288" spans="13:13" x14ac:dyDescent="0.35">
      <c r="M288" s="13"/>
    </row>
    <row r="289" spans="13:13" x14ac:dyDescent="0.35">
      <c r="M289" s="13"/>
    </row>
    <row r="290" spans="13:13" x14ac:dyDescent="0.35">
      <c r="M290" s="13"/>
    </row>
    <row r="291" spans="13:13" x14ac:dyDescent="0.35">
      <c r="M291" s="13"/>
    </row>
    <row r="292" spans="13:13" x14ac:dyDescent="0.35">
      <c r="M292" s="13"/>
    </row>
    <row r="293" spans="13:13" x14ac:dyDescent="0.35">
      <c r="M293" s="13"/>
    </row>
    <row r="294" spans="13:13" x14ac:dyDescent="0.35">
      <c r="M294" s="13"/>
    </row>
    <row r="295" spans="13:13" x14ac:dyDescent="0.35">
      <c r="M295" s="13"/>
    </row>
    <row r="296" spans="13:13" x14ac:dyDescent="0.35">
      <c r="M296" s="13"/>
    </row>
    <row r="297" spans="13:13" x14ac:dyDescent="0.35">
      <c r="M297" s="13"/>
    </row>
    <row r="298" spans="13:13" x14ac:dyDescent="0.35">
      <c r="M298" s="13"/>
    </row>
    <row r="299" spans="13:13" x14ac:dyDescent="0.35">
      <c r="M299" s="13"/>
    </row>
    <row r="300" spans="13:13" x14ac:dyDescent="0.35">
      <c r="M300" s="13"/>
    </row>
    <row r="301" spans="13:13" x14ac:dyDescent="0.35">
      <c r="M301" s="13"/>
    </row>
    <row r="302" spans="13:13" x14ac:dyDescent="0.35">
      <c r="M302" s="13"/>
    </row>
    <row r="303" spans="13:13" x14ac:dyDescent="0.35">
      <c r="M303" s="13"/>
    </row>
    <row r="304" spans="13:13" x14ac:dyDescent="0.35">
      <c r="M304" s="13"/>
    </row>
    <row r="305" spans="13:13" x14ac:dyDescent="0.35">
      <c r="M305" s="13"/>
    </row>
    <row r="306" spans="13:13" x14ac:dyDescent="0.35">
      <c r="M306" s="13"/>
    </row>
    <row r="307" spans="13:13" x14ac:dyDescent="0.35">
      <c r="M307" s="13"/>
    </row>
    <row r="308" spans="13:13" x14ac:dyDescent="0.35">
      <c r="M308" s="13"/>
    </row>
    <row r="309" spans="13:13" x14ac:dyDescent="0.35">
      <c r="M309" s="13"/>
    </row>
    <row r="310" spans="13:13" x14ac:dyDescent="0.35">
      <c r="M310" s="13"/>
    </row>
    <row r="311" spans="13:13" x14ac:dyDescent="0.35">
      <c r="M311" s="13"/>
    </row>
    <row r="312" spans="13:13" x14ac:dyDescent="0.35">
      <c r="M312" s="13"/>
    </row>
    <row r="313" spans="13:13" x14ac:dyDescent="0.35">
      <c r="M313" s="13"/>
    </row>
    <row r="314" spans="13:13" x14ac:dyDescent="0.35">
      <c r="M314" s="13"/>
    </row>
    <row r="315" spans="13:13" x14ac:dyDescent="0.35">
      <c r="M315" s="13"/>
    </row>
    <row r="316" spans="13:13" x14ac:dyDescent="0.35">
      <c r="M316" s="13"/>
    </row>
    <row r="317" spans="13:13" x14ac:dyDescent="0.35">
      <c r="M317" s="13"/>
    </row>
    <row r="318" spans="13:13" x14ac:dyDescent="0.35">
      <c r="M318" s="13"/>
    </row>
    <row r="319" spans="13:13" x14ac:dyDescent="0.35">
      <c r="M319" s="13"/>
    </row>
    <row r="320" spans="13:13" x14ac:dyDescent="0.35">
      <c r="M320" s="13"/>
    </row>
    <row r="321" spans="13:13" x14ac:dyDescent="0.35">
      <c r="M321" s="13"/>
    </row>
    <row r="322" spans="13:13" x14ac:dyDescent="0.35">
      <c r="M322" s="13"/>
    </row>
    <row r="323" spans="13:13" x14ac:dyDescent="0.35">
      <c r="M323" s="13"/>
    </row>
    <row r="324" spans="13:13" x14ac:dyDescent="0.35">
      <c r="M324" s="13"/>
    </row>
    <row r="325" spans="13:13" x14ac:dyDescent="0.35">
      <c r="M325" s="13"/>
    </row>
    <row r="326" spans="13:13" x14ac:dyDescent="0.35">
      <c r="M326" s="13"/>
    </row>
    <row r="327" spans="13:13" x14ac:dyDescent="0.35">
      <c r="M327" s="13"/>
    </row>
    <row r="328" spans="13:13" x14ac:dyDescent="0.35">
      <c r="M328" s="13"/>
    </row>
    <row r="329" spans="13:13" x14ac:dyDescent="0.35">
      <c r="M329" s="13"/>
    </row>
    <row r="330" spans="13:13" x14ac:dyDescent="0.35">
      <c r="M330" s="13"/>
    </row>
    <row r="331" spans="13:13" x14ac:dyDescent="0.35">
      <c r="M331" s="13"/>
    </row>
    <row r="332" spans="13:13" x14ac:dyDescent="0.35">
      <c r="M332" s="13"/>
    </row>
    <row r="333" spans="13:13" x14ac:dyDescent="0.35">
      <c r="M333" s="13"/>
    </row>
    <row r="334" spans="13:13" x14ac:dyDescent="0.35">
      <c r="M334" s="13"/>
    </row>
    <row r="335" spans="13:13" x14ac:dyDescent="0.35">
      <c r="M335" s="13"/>
    </row>
    <row r="336" spans="13:13" x14ac:dyDescent="0.35">
      <c r="M336" s="13"/>
    </row>
    <row r="337" spans="13:13" x14ac:dyDescent="0.35">
      <c r="M337" s="13"/>
    </row>
    <row r="338" spans="13:13" x14ac:dyDescent="0.35">
      <c r="M338" s="13"/>
    </row>
    <row r="339" spans="13:13" x14ac:dyDescent="0.35">
      <c r="M339" s="13"/>
    </row>
    <row r="340" spans="13:13" x14ac:dyDescent="0.35">
      <c r="M340" s="13"/>
    </row>
    <row r="341" spans="13:13" x14ac:dyDescent="0.35">
      <c r="M341" s="13"/>
    </row>
    <row r="342" spans="13:13" x14ac:dyDescent="0.35">
      <c r="M342" s="13"/>
    </row>
    <row r="343" spans="13:13" x14ac:dyDescent="0.35">
      <c r="M343" s="13"/>
    </row>
    <row r="344" spans="13:13" x14ac:dyDescent="0.35">
      <c r="M344" s="13"/>
    </row>
    <row r="345" spans="13:13" x14ac:dyDescent="0.35">
      <c r="M345" s="13"/>
    </row>
    <row r="346" spans="13:13" x14ac:dyDescent="0.35">
      <c r="M346" s="13"/>
    </row>
    <row r="347" spans="13:13" x14ac:dyDescent="0.35">
      <c r="M347" s="13"/>
    </row>
    <row r="348" spans="13:13" x14ac:dyDescent="0.35">
      <c r="M348" s="13"/>
    </row>
    <row r="349" spans="13:13" x14ac:dyDescent="0.35">
      <c r="M349" s="13"/>
    </row>
    <row r="350" spans="13:13" x14ac:dyDescent="0.35">
      <c r="M350" s="13"/>
    </row>
    <row r="351" spans="13:13" x14ac:dyDescent="0.35">
      <c r="M351" s="13"/>
    </row>
    <row r="352" spans="13:13" x14ac:dyDescent="0.35">
      <c r="M352" s="13"/>
    </row>
    <row r="353" spans="13:13" x14ac:dyDescent="0.35">
      <c r="M353" s="13"/>
    </row>
    <row r="354" spans="13:13" x14ac:dyDescent="0.35">
      <c r="M354" s="13"/>
    </row>
    <row r="355" spans="13:13" x14ac:dyDescent="0.35">
      <c r="M355" s="13"/>
    </row>
    <row r="356" spans="13:13" x14ac:dyDescent="0.35">
      <c r="M356" s="13"/>
    </row>
    <row r="357" spans="13:13" x14ac:dyDescent="0.35">
      <c r="M357" s="13"/>
    </row>
    <row r="358" spans="13:13" x14ac:dyDescent="0.35">
      <c r="M358" s="13"/>
    </row>
    <row r="359" spans="13:13" x14ac:dyDescent="0.35">
      <c r="M359" s="13"/>
    </row>
    <row r="360" spans="13:13" x14ac:dyDescent="0.35">
      <c r="M360" s="13"/>
    </row>
    <row r="361" spans="13:13" x14ac:dyDescent="0.35">
      <c r="M361" s="13"/>
    </row>
    <row r="362" spans="13:13" x14ac:dyDescent="0.35">
      <c r="M362" s="13"/>
    </row>
    <row r="363" spans="13:13" x14ac:dyDescent="0.35">
      <c r="M363" s="13"/>
    </row>
    <row r="364" spans="13:13" x14ac:dyDescent="0.35">
      <c r="M364" s="13"/>
    </row>
    <row r="365" spans="13:13" x14ac:dyDescent="0.35">
      <c r="M365" s="13"/>
    </row>
    <row r="366" spans="13:13" x14ac:dyDescent="0.35">
      <c r="M366" s="13"/>
    </row>
    <row r="367" spans="13:13" x14ac:dyDescent="0.35">
      <c r="M367" s="13"/>
    </row>
    <row r="368" spans="13:13" x14ac:dyDescent="0.35">
      <c r="M368" s="13"/>
    </row>
    <row r="369" spans="13:13" x14ac:dyDescent="0.35">
      <c r="M369" s="13"/>
    </row>
    <row r="370" spans="13:13" x14ac:dyDescent="0.35">
      <c r="M370" s="13"/>
    </row>
    <row r="371" spans="13:13" x14ac:dyDescent="0.35">
      <c r="M371" s="13"/>
    </row>
    <row r="372" spans="13:13" x14ac:dyDescent="0.35">
      <c r="M372" s="13"/>
    </row>
    <row r="373" spans="13:13" x14ac:dyDescent="0.35">
      <c r="M373" s="13"/>
    </row>
    <row r="374" spans="13:13" x14ac:dyDescent="0.35">
      <c r="M374" s="13"/>
    </row>
    <row r="375" spans="13:13" x14ac:dyDescent="0.35">
      <c r="M375" s="13"/>
    </row>
    <row r="376" spans="13:13" x14ac:dyDescent="0.35">
      <c r="M376" s="13"/>
    </row>
    <row r="377" spans="13:13" x14ac:dyDescent="0.35">
      <c r="M377" s="13"/>
    </row>
    <row r="378" spans="13:13" x14ac:dyDescent="0.35">
      <c r="M378" s="13"/>
    </row>
    <row r="379" spans="13:13" x14ac:dyDescent="0.35">
      <c r="M379" s="13"/>
    </row>
    <row r="380" spans="13:13" x14ac:dyDescent="0.35">
      <c r="M380" s="13"/>
    </row>
    <row r="381" spans="13:13" x14ac:dyDescent="0.35">
      <c r="M381" s="13"/>
    </row>
    <row r="382" spans="13:13" x14ac:dyDescent="0.35">
      <c r="M382" s="13"/>
    </row>
    <row r="383" spans="13:13" x14ac:dyDescent="0.35">
      <c r="M383" s="13"/>
    </row>
    <row r="384" spans="13:13" x14ac:dyDescent="0.35">
      <c r="M384" s="13"/>
    </row>
    <row r="385" spans="13:13" x14ac:dyDescent="0.35">
      <c r="M385" s="13"/>
    </row>
    <row r="386" spans="13:13" x14ac:dyDescent="0.35">
      <c r="M386" s="13"/>
    </row>
    <row r="387" spans="13:13" x14ac:dyDescent="0.35">
      <c r="M387" s="13"/>
    </row>
    <row r="388" spans="13:13" x14ac:dyDescent="0.35">
      <c r="M388" s="13"/>
    </row>
    <row r="389" spans="13:13" x14ac:dyDescent="0.35">
      <c r="M389" s="13"/>
    </row>
    <row r="390" spans="13:13" x14ac:dyDescent="0.35">
      <c r="M390" s="13"/>
    </row>
    <row r="391" spans="13:13" x14ac:dyDescent="0.35">
      <c r="M391" s="13"/>
    </row>
    <row r="392" spans="13:13" x14ac:dyDescent="0.35">
      <c r="M392" s="13"/>
    </row>
    <row r="393" spans="13:13" x14ac:dyDescent="0.35">
      <c r="M393" s="13"/>
    </row>
    <row r="394" spans="13:13" x14ac:dyDescent="0.35">
      <c r="M394" s="13"/>
    </row>
    <row r="395" spans="13:13" x14ac:dyDescent="0.35">
      <c r="M395" s="13"/>
    </row>
    <row r="396" spans="13:13" x14ac:dyDescent="0.35">
      <c r="M396" s="13"/>
    </row>
    <row r="397" spans="13:13" x14ac:dyDescent="0.35">
      <c r="M397" s="13"/>
    </row>
    <row r="398" spans="13:13" x14ac:dyDescent="0.35">
      <c r="M398" s="13"/>
    </row>
    <row r="399" spans="13:13" x14ac:dyDescent="0.35">
      <c r="M399" s="13"/>
    </row>
    <row r="400" spans="13:13" x14ac:dyDescent="0.35">
      <c r="M400" s="13"/>
    </row>
    <row r="401" spans="13:13" x14ac:dyDescent="0.35">
      <c r="M401" s="13"/>
    </row>
    <row r="402" spans="13:13" x14ac:dyDescent="0.35">
      <c r="M402" s="13"/>
    </row>
    <row r="403" spans="13:13" x14ac:dyDescent="0.35">
      <c r="M403" s="13"/>
    </row>
    <row r="404" spans="13:13" x14ac:dyDescent="0.35">
      <c r="M404" s="13"/>
    </row>
    <row r="405" spans="13:13" x14ac:dyDescent="0.35">
      <c r="M405" s="13"/>
    </row>
    <row r="406" spans="13:13" x14ac:dyDescent="0.35">
      <c r="M406" s="13"/>
    </row>
    <row r="407" spans="13:13" x14ac:dyDescent="0.35">
      <c r="M407" s="13"/>
    </row>
    <row r="408" spans="13:13" x14ac:dyDescent="0.35">
      <c r="M408" s="13"/>
    </row>
    <row r="409" spans="13:13" x14ac:dyDescent="0.35">
      <c r="M409" s="13"/>
    </row>
    <row r="410" spans="13:13" x14ac:dyDescent="0.35">
      <c r="M410" s="13"/>
    </row>
    <row r="411" spans="13:13" x14ac:dyDescent="0.35">
      <c r="M411" s="13"/>
    </row>
    <row r="412" spans="13:13" x14ac:dyDescent="0.35">
      <c r="M412" s="13"/>
    </row>
    <row r="413" spans="13:13" x14ac:dyDescent="0.35">
      <c r="M413" s="13"/>
    </row>
    <row r="414" spans="13:13" x14ac:dyDescent="0.35">
      <c r="M414" s="13"/>
    </row>
    <row r="415" spans="13:13" x14ac:dyDescent="0.35">
      <c r="M415" s="13"/>
    </row>
    <row r="416" spans="13:13" x14ac:dyDescent="0.35">
      <c r="M416" s="13"/>
    </row>
    <row r="417" spans="13:13" x14ac:dyDescent="0.35">
      <c r="M417" s="13"/>
    </row>
    <row r="418" spans="13:13" x14ac:dyDescent="0.35">
      <c r="M418" s="13"/>
    </row>
    <row r="419" spans="13:13" x14ac:dyDescent="0.35">
      <c r="M419" s="13"/>
    </row>
    <row r="420" spans="13:13" x14ac:dyDescent="0.35">
      <c r="M420" s="13"/>
    </row>
    <row r="421" spans="13:13" x14ac:dyDescent="0.35">
      <c r="M421" s="13"/>
    </row>
    <row r="422" spans="13:13" x14ac:dyDescent="0.35">
      <c r="M422" s="13"/>
    </row>
    <row r="423" spans="13:13" x14ac:dyDescent="0.35">
      <c r="M423" s="13"/>
    </row>
    <row r="424" spans="13:13" x14ac:dyDescent="0.35">
      <c r="M424" s="13"/>
    </row>
    <row r="425" spans="13:13" x14ac:dyDescent="0.35">
      <c r="M425" s="13"/>
    </row>
    <row r="426" spans="13:13" x14ac:dyDescent="0.35">
      <c r="M426" s="13"/>
    </row>
    <row r="427" spans="13:13" x14ac:dyDescent="0.35">
      <c r="M427" s="13"/>
    </row>
    <row r="428" spans="13:13" x14ac:dyDescent="0.35">
      <c r="M428" s="13"/>
    </row>
    <row r="429" spans="13:13" x14ac:dyDescent="0.35">
      <c r="M429" s="13"/>
    </row>
    <row r="430" spans="13:13" x14ac:dyDescent="0.35">
      <c r="M430" s="13"/>
    </row>
    <row r="431" spans="13:13" x14ac:dyDescent="0.35">
      <c r="M431" s="13"/>
    </row>
    <row r="432" spans="13:13" x14ac:dyDescent="0.35">
      <c r="M432" s="13"/>
    </row>
    <row r="433" spans="13:13" x14ac:dyDescent="0.35">
      <c r="M433" s="13"/>
    </row>
    <row r="434" spans="13:13" x14ac:dyDescent="0.35">
      <c r="M434" s="13"/>
    </row>
    <row r="435" spans="13:13" x14ac:dyDescent="0.35">
      <c r="M435" s="13"/>
    </row>
    <row r="436" spans="13:13" x14ac:dyDescent="0.35">
      <c r="M436" s="13"/>
    </row>
    <row r="437" spans="13:13" x14ac:dyDescent="0.35">
      <c r="M437" s="13"/>
    </row>
    <row r="438" spans="13:13" x14ac:dyDescent="0.35">
      <c r="M438" s="13"/>
    </row>
    <row r="439" spans="13:13" x14ac:dyDescent="0.35">
      <c r="M439" s="13"/>
    </row>
    <row r="440" spans="13:13" x14ac:dyDescent="0.35">
      <c r="M440" s="13"/>
    </row>
    <row r="441" spans="13:13" x14ac:dyDescent="0.35">
      <c r="M441" s="13"/>
    </row>
    <row r="442" spans="13:13" x14ac:dyDescent="0.35">
      <c r="M442" s="13"/>
    </row>
    <row r="443" spans="13:13" x14ac:dyDescent="0.35">
      <c r="M443" s="13"/>
    </row>
    <row r="444" spans="13:13" x14ac:dyDescent="0.35">
      <c r="M444" s="13"/>
    </row>
    <row r="445" spans="13:13" x14ac:dyDescent="0.35">
      <c r="M445" s="13"/>
    </row>
    <row r="446" spans="13:13" x14ac:dyDescent="0.35">
      <c r="M446" s="13"/>
    </row>
    <row r="447" spans="13:13" x14ac:dyDescent="0.35">
      <c r="M447" s="13"/>
    </row>
    <row r="448" spans="13:13" x14ac:dyDescent="0.35">
      <c r="M448" s="13"/>
    </row>
    <row r="449" spans="13:13" x14ac:dyDescent="0.35">
      <c r="M449" s="13"/>
    </row>
    <row r="450" spans="13:13" x14ac:dyDescent="0.35">
      <c r="M450" s="13"/>
    </row>
    <row r="451" spans="13:13" x14ac:dyDescent="0.35">
      <c r="M451" s="13"/>
    </row>
    <row r="452" spans="13:13" x14ac:dyDescent="0.35">
      <c r="M452" s="13"/>
    </row>
    <row r="453" spans="13:13" x14ac:dyDescent="0.35">
      <c r="M453" s="13"/>
    </row>
    <row r="454" spans="13:13" x14ac:dyDescent="0.35">
      <c r="M454" s="13"/>
    </row>
  </sheetData>
  <autoFilter ref="A1:V264" xr:uid="{42735F6C-64A6-48D3-BC86-0A3CDA9E7F98}">
    <sortState xmlns:xlrd2="http://schemas.microsoft.com/office/spreadsheetml/2017/richdata2" ref="A15:V249">
      <sortCondition ref="K1:K263"/>
    </sortState>
  </autoFilter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Sebességkorlátozás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Eperjesi Bálint</dc:creator>
  <cp:lastModifiedBy>Leidenfrost Ferenc Lászlóné</cp:lastModifiedBy>
  <dcterms:created xsi:type="dcterms:W3CDTF">2023-06-09T10:02:55Z</dcterms:created>
  <dcterms:modified xsi:type="dcterms:W3CDTF">2026-10-02T12:15:09Z</dcterms:modified>
</cp:coreProperties>
</file>