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M:\MAV-Zrt-Reszlegek\14_Megfeleles\_MET-minden\Közérdekű adatok\MÁV Személyszállítási Zrt\2026.07.02 - Borbás Sándor - Módváltott - június\"/>
    </mc:Choice>
  </mc:AlternateContent>
  <bookViews>
    <workbookView xWindow="0" yWindow="0" windowWidth="28800" windowHeight="12180"/>
  </bookViews>
  <sheets>
    <sheet name="Munk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A4" i="1" l="1"/>
  <c r="Z4" i="1"/>
  <c r="W4" i="1"/>
  <c r="U4" i="1"/>
  <c r="Q4" i="1"/>
  <c r="N4" i="1"/>
  <c r="K4" i="1"/>
  <c r="H4" i="1"/>
  <c r="E4" i="1"/>
  <c r="B4" i="1"/>
</calcChain>
</file>

<file path=xl/sharedStrings.xml><?xml version="1.0" encoding="utf-8"?>
<sst xmlns="http://schemas.openxmlformats.org/spreadsheetml/2006/main" count="65" uniqueCount="15">
  <si>
    <t>Dátum</t>
  </si>
  <si>
    <t xml:space="preserve">47 Komló-Godisa-Dombóvár </t>
  </si>
  <si>
    <t xml:space="preserve">38 Nagyatád-Somogyszob </t>
  </si>
  <si>
    <t xml:space="preserve">114 Csenger-Mátészalka </t>
  </si>
  <si>
    <t xml:space="preserve">98 Abaújszántó-Hidasnémeti </t>
  </si>
  <si>
    <t>89 Miskolc-Tiszaújváros</t>
  </si>
  <si>
    <t xml:space="preserve">78 Ipolytarnóc-Balassagyarmat </t>
  </si>
  <si>
    <t>146 Kunszentmárton-Lakitelek</t>
  </si>
  <si>
    <t xml:space="preserve">103 Karcag-Tiszafüred </t>
  </si>
  <si>
    <t xml:space="preserve">121 Mezőhegyes-Újszeged </t>
  </si>
  <si>
    <t>Helyettesítő vonaljegy</t>
  </si>
  <si>
    <t>Vasútpótlás utasszámláló jegy</t>
  </si>
  <si>
    <t>Validáció</t>
  </si>
  <si>
    <t>db</t>
  </si>
  <si>
    <t>2026.06 hó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</si>
</sst>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0" fillId="0" borderId="4" xfId="0" applyBorder="1"/>
    <xf numFmtId="0" fontId="0" fillId="0" borderId="8" xfId="0" applyBorder="1"/>
    <xf numFmtId="0" fontId="0" fillId="0" borderId="16" xfId="0" applyBorder="1"/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"/>
  <sheetViews>
    <sheetView tabSelected="1" workbookViewId="0">
      <selection activeCell="G14" sqref="G14"/>
    </sheetView>
  </sheetViews>
  <sheetFormatPr defaultRowHeight="14.25"/>
  <cols>
    <col min="1" max="1" width="9.875" bestFit="1" customWidth="1"/>
    <col min="2" max="2" width="12.125" customWidth="1"/>
    <col min="3" max="3" width="12.5" customWidth="1"/>
    <col min="5" max="5" width="12.375" customWidth="1"/>
    <col min="6" max="6" width="12" customWidth="1"/>
    <col min="8" max="8" width="12.375" customWidth="1"/>
    <col min="9" max="9" width="12" customWidth="1"/>
    <col min="11" max="11" width="12.375" customWidth="1"/>
    <col min="12" max="12" width="12" customWidth="1"/>
    <col min="14" max="14" width="12.375" customWidth="1"/>
    <col min="15" max="15" width="12" customWidth="1"/>
    <col min="17" max="17" width="12.375" customWidth="1"/>
    <col min="18" max="18" width="12" customWidth="1"/>
    <col min="20" max="20" width="12.375" customWidth="1"/>
    <col min="21" max="21" width="12" customWidth="1"/>
    <col min="23" max="23" width="12.375" customWidth="1"/>
    <col min="24" max="24" width="12" customWidth="1"/>
    <col min="26" max="26" width="11" customWidth="1"/>
    <col min="27" max="27" width="12" customWidth="1"/>
  </cols>
  <sheetData>
    <row r="1" spans="1:28" s="1" customFormat="1" ht="15">
      <c r="A1" s="19" t="s">
        <v>0</v>
      </c>
      <c r="B1" s="21" t="s">
        <v>1</v>
      </c>
      <c r="C1" s="21"/>
      <c r="D1" s="22"/>
      <c r="E1" s="16" t="s">
        <v>2</v>
      </c>
      <c r="F1" s="17"/>
      <c r="G1" s="18"/>
      <c r="H1" s="16" t="s">
        <v>3</v>
      </c>
      <c r="I1" s="17"/>
      <c r="J1" s="18"/>
      <c r="K1" s="16" t="s">
        <v>4</v>
      </c>
      <c r="L1" s="17"/>
      <c r="M1" s="18"/>
      <c r="N1" s="16" t="s">
        <v>5</v>
      </c>
      <c r="O1" s="17"/>
      <c r="P1" s="18"/>
      <c r="Q1" s="16" t="s">
        <v>6</v>
      </c>
      <c r="R1" s="17"/>
      <c r="S1" s="18"/>
      <c r="T1" s="16" t="s">
        <v>7</v>
      </c>
      <c r="U1" s="17"/>
      <c r="V1" s="18"/>
      <c r="W1" s="16" t="s">
        <v>8</v>
      </c>
      <c r="X1" s="17"/>
      <c r="Y1" s="18"/>
      <c r="Z1" s="16" t="s">
        <v>9</v>
      </c>
      <c r="AA1" s="17"/>
      <c r="AB1" s="18"/>
    </row>
    <row r="2" spans="1:28" s="6" customFormat="1" ht="45">
      <c r="A2" s="20"/>
      <c r="B2" s="7" t="s">
        <v>10</v>
      </c>
      <c r="C2" s="2" t="s">
        <v>11</v>
      </c>
      <c r="D2" s="3" t="s">
        <v>12</v>
      </c>
      <c r="E2" s="4" t="s">
        <v>10</v>
      </c>
      <c r="F2" s="2" t="s">
        <v>11</v>
      </c>
      <c r="G2" s="5" t="s">
        <v>12</v>
      </c>
      <c r="H2" s="4" t="s">
        <v>10</v>
      </c>
      <c r="I2" s="2" t="s">
        <v>11</v>
      </c>
      <c r="J2" s="3" t="s">
        <v>12</v>
      </c>
      <c r="K2" s="4" t="s">
        <v>10</v>
      </c>
      <c r="L2" s="2" t="s">
        <v>11</v>
      </c>
      <c r="M2" s="5" t="s">
        <v>12</v>
      </c>
      <c r="N2" s="4" t="s">
        <v>10</v>
      </c>
      <c r="O2" s="2" t="s">
        <v>11</v>
      </c>
      <c r="P2" s="3" t="s">
        <v>12</v>
      </c>
      <c r="Q2" s="4" t="s">
        <v>10</v>
      </c>
      <c r="R2" s="2" t="s">
        <v>11</v>
      </c>
      <c r="S2" s="5" t="s">
        <v>12</v>
      </c>
      <c r="T2" s="4" t="s">
        <v>10</v>
      </c>
      <c r="U2" s="2" t="s">
        <v>11</v>
      </c>
      <c r="V2" s="3" t="s">
        <v>12</v>
      </c>
      <c r="W2" s="4" t="s">
        <v>10</v>
      </c>
      <c r="X2" s="2" t="s">
        <v>11</v>
      </c>
      <c r="Y2" s="5" t="s">
        <v>12</v>
      </c>
      <c r="Z2" s="4" t="s">
        <v>10</v>
      </c>
      <c r="AA2" s="2" t="s">
        <v>11</v>
      </c>
      <c r="AB2" s="5" t="s">
        <v>12</v>
      </c>
    </row>
    <row r="3" spans="1:28" s="6" customFormat="1" ht="15">
      <c r="A3" s="20"/>
      <c r="B3" s="8" t="s">
        <v>13</v>
      </c>
      <c r="C3" s="9" t="s">
        <v>13</v>
      </c>
      <c r="D3" s="10" t="s">
        <v>13</v>
      </c>
      <c r="E3" s="11" t="s">
        <v>13</v>
      </c>
      <c r="F3" s="9" t="s">
        <v>13</v>
      </c>
      <c r="G3" s="12" t="s">
        <v>13</v>
      </c>
      <c r="H3" s="8" t="s">
        <v>13</v>
      </c>
      <c r="I3" s="9" t="s">
        <v>13</v>
      </c>
      <c r="J3" s="10" t="s">
        <v>13</v>
      </c>
      <c r="K3" s="11" t="s">
        <v>13</v>
      </c>
      <c r="L3" s="9" t="s">
        <v>13</v>
      </c>
      <c r="M3" s="12" t="s">
        <v>13</v>
      </c>
      <c r="N3" s="8" t="s">
        <v>13</v>
      </c>
      <c r="O3" s="9" t="s">
        <v>13</v>
      </c>
      <c r="P3" s="10" t="s">
        <v>13</v>
      </c>
      <c r="Q3" s="11" t="s">
        <v>13</v>
      </c>
      <c r="R3" s="9" t="s">
        <v>13</v>
      </c>
      <c r="S3" s="12" t="s">
        <v>13</v>
      </c>
      <c r="T3" s="8" t="s">
        <v>13</v>
      </c>
      <c r="U3" s="9" t="s">
        <v>13</v>
      </c>
      <c r="V3" s="10" t="s">
        <v>13</v>
      </c>
      <c r="W3" s="11" t="s">
        <v>13</v>
      </c>
      <c r="X3" s="9" t="s">
        <v>13</v>
      </c>
      <c r="Y3" s="12" t="s">
        <v>13</v>
      </c>
      <c r="Z3" s="8" t="s">
        <v>13</v>
      </c>
      <c r="AA3" s="9" t="s">
        <v>13</v>
      </c>
      <c r="AB3" s="12" t="s">
        <v>13</v>
      </c>
    </row>
    <row r="4" spans="1:28">
      <c r="A4" s="13" t="s">
        <v>14</v>
      </c>
      <c r="B4" s="14">
        <f>399+522</f>
        <v>921</v>
      </c>
      <c r="C4" s="14">
        <v>1036</v>
      </c>
      <c r="D4" s="14">
        <v>1608</v>
      </c>
      <c r="E4" s="14">
        <f>197+354</f>
        <v>551</v>
      </c>
      <c r="F4" s="14">
        <v>402</v>
      </c>
      <c r="G4" s="14">
        <v>1041</v>
      </c>
      <c r="H4" s="14">
        <f>91+178</f>
        <v>269</v>
      </c>
      <c r="I4" s="14">
        <v>88</v>
      </c>
      <c r="J4" s="14"/>
      <c r="K4" s="14">
        <f>20+61</f>
        <v>81</v>
      </c>
      <c r="L4" s="14">
        <v>209</v>
      </c>
      <c r="M4" s="14">
        <v>52</v>
      </c>
      <c r="N4" s="14">
        <f>101+248</f>
        <v>349</v>
      </c>
      <c r="O4" s="14">
        <v>525</v>
      </c>
      <c r="P4" s="14">
        <v>763</v>
      </c>
      <c r="Q4" s="14">
        <f>317+285</f>
        <v>602</v>
      </c>
      <c r="R4" s="14">
        <v>1798</v>
      </c>
      <c r="S4" s="14">
        <v>330</v>
      </c>
      <c r="T4" s="14">
        <v>32</v>
      </c>
      <c r="U4" s="14">
        <f>1+14+107</f>
        <v>122</v>
      </c>
      <c r="V4" s="14">
        <v>70</v>
      </c>
      <c r="W4" s="14">
        <f>82+105</f>
        <v>187</v>
      </c>
      <c r="X4" s="14">
        <v>678</v>
      </c>
      <c r="Y4" s="14">
        <v>204</v>
      </c>
      <c r="Z4" s="14">
        <f>118+203</f>
        <v>321</v>
      </c>
      <c r="AA4" s="14">
        <f>4+828</f>
        <v>832</v>
      </c>
      <c r="AB4" s="15">
        <v>521</v>
      </c>
    </row>
  </sheetData>
  <mergeCells count="10">
    <mergeCell ref="Q1:S1"/>
    <mergeCell ref="T1:V1"/>
    <mergeCell ref="W1:Y1"/>
    <mergeCell ref="Z1:AB1"/>
    <mergeCell ref="A1:A3"/>
    <mergeCell ref="B1:D1"/>
    <mergeCell ref="E1:G1"/>
    <mergeCell ref="H1:J1"/>
    <mergeCell ref="K1:M1"/>
    <mergeCell ref="N1:P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Békefi Ágnes</dc:creator>
  <cp:lastModifiedBy>Magyar Dávid dr. (magyarda)</cp:lastModifiedBy>
  <dcterms:created xsi:type="dcterms:W3CDTF">2026-06-16T12:06:46Z</dcterms:created>
  <dcterms:modified xsi:type="dcterms:W3CDTF">2026-07-17T06:35:24Z</dcterms:modified>
</cp:coreProperties>
</file>