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MAV-Zrt-Reszlegek\14_Megfeleles\_MET-minden\Közérdekű adatok\MÁV Zrt\2026.06.15 - Mikóné Hirth Beáta - Gyulai vá. felújítása\"/>
    </mc:Choice>
  </mc:AlternateContent>
  <bookViews>
    <workbookView xWindow="0" yWindow="0" windowWidth="18540" windowHeight="9855" tabRatio="815" firstSheet="11" activeTab="11"/>
  </bookViews>
  <sheets>
    <sheet name="Főösszesítő" sheetId="13" r:id="rId1"/>
    <sheet name="Fejezet összesítő" sheetId="2" r:id="rId2"/>
    <sheet name="01  Építészet " sheetId="36" r:id="rId3"/>
    <sheet name="02  Tartószerkezet" sheetId="5" r:id="rId4"/>
    <sheet name="03-1 Épületgépészet Víz-cstorna" sheetId="15" r:id="rId5"/>
    <sheet name="03-2 Épületgépészet Fűtés-hűtés" sheetId="12" r:id="rId6"/>
    <sheet name="03-3 Épületgépészet Techn.hűtés" sheetId="16" r:id="rId7"/>
    <sheet name="03-4 Épületgépészet Szellőzés" sheetId="17" r:id="rId8"/>
    <sheet name="03-5 Épületgépészet Gáz" sheetId="18" r:id="rId9"/>
    <sheet name="04-1 Vil kábeltálcák védőcsövek" sheetId="28" r:id="rId10"/>
    <sheet name="04-2 Vil Kábelek, vezetékek" sheetId="29" r:id="rId11"/>
    <sheet name="04-3 Vil Szerelvények" sheetId="30" r:id="rId12"/>
    <sheet name="04-4  Világítási hálózatok" sheetId="31" r:id="rId13"/>
    <sheet name="04-5  Elosztó berendezések" sheetId="32" r:id="rId14"/>
    <sheet name="04-6  Villámvédelem, EPH" sheetId="33" r:id="rId15"/>
    <sheet name="04-7  Egyéb tételek" sheetId="34" r:id="rId16"/>
    <sheet name="04-8  Külső kábeles munkák" sheetId="35" r:id="rId17"/>
    <sheet name="05  Közmű" sheetId="19" r:id="rId18"/>
    <sheet name="06-1  Távközlés és IT hálózatok" sheetId="37" r:id="rId19"/>
    <sheet name="06-2  UTT, UTA, vizUT hálóz, " sheetId="38" r:id="rId20"/>
    <sheet name="06-3  Vagyonvédelmi hálózatok" sheetId="39" r:id="rId21"/>
    <sheet name="06-4  Távközlési áramellátás" sheetId="40" r:id="rId22"/>
    <sheet name="07  Kábelalépítmény" sheetId="14" r:id="rId23"/>
    <sheet name="08  Tűzvédelem" sheetId="50" r:id="rId24"/>
    <sheet name="09-1 V.organizáció-építészet" sheetId="43" r:id="rId25"/>
    <sheet name="09-2 V.organizáció-Külső közmű" sheetId="44" r:id="rId26"/>
    <sheet name="09-3 V.organizáció-víz+csat" sheetId="45" r:id="rId27"/>
    <sheet name="09-4 V.organizáció-Erősáram" sheetId="46" r:id="rId28"/>
    <sheet name="09-5 V.organizáció-távközlés" sheetId="47" r:id="rId29"/>
    <sheet name="10 Utólagos falszigetelés" sheetId="48" r:id="rId30"/>
    <sheet name="11 Gyártmányok készítése" sheetId="49" r:id="rId31"/>
  </sheets>
  <definedNames>
    <definedName name="_xlnm._FilterDatabase" localSheetId="4" hidden="1">'03-1 Épületgépészet Víz-cstorna'!$A$1:$O$107</definedName>
    <definedName name="_xlnm._FilterDatabase" localSheetId="5" hidden="1">'03-2 Épületgépészet Fűtés-hűtés'!$A$1:$O$108</definedName>
    <definedName name="_xlnm._FilterDatabase" localSheetId="6" hidden="1">'03-3 Épületgépészet Techn.hűtés'!$A$1:$O$17</definedName>
    <definedName name="_xlnm._FilterDatabase" localSheetId="7" hidden="1">'03-4 Épületgépészet Szellőzés'!$A$1:$O$44</definedName>
    <definedName name="_xlnm._FilterDatabase" localSheetId="8" hidden="1">'03-5 Épületgépészet Gáz'!$A$1:$O$39</definedName>
    <definedName name="_xlnm._FilterDatabase" localSheetId="17" hidden="1">'05  Közmű'!$A$1:$O$100</definedName>
    <definedName name="Print_Area" localSheetId="2">'01  Építészet '!$A$1:$J$358</definedName>
    <definedName name="Print_Area" localSheetId="5">'03-2 Épületgépészet Fűtés-hűtés'!$A$1:$J$108</definedName>
    <definedName name="Print_Area" localSheetId="9">'04-1 Vil kábeltálcák védőcsövek'!$A$1:$J$27</definedName>
    <definedName name="Print_Area" localSheetId="10">'04-2 Vil Kábelek, vezetékek'!$A$1:$J$30</definedName>
    <definedName name="Print_Area" localSheetId="12">'04-4  Világítási hálózatok'!$A$1:$J$27</definedName>
    <definedName name="Print_Area" localSheetId="15">'04-7  Egyéb tételek'!$A$1:$J$35</definedName>
    <definedName name="Print_Area" localSheetId="16">'04-8  Külső kábeles munkák'!$A$1:$J$32</definedName>
    <definedName name="Print_Area" localSheetId="17">'05  Közmű'!$A$1:$J$100</definedName>
    <definedName name="Print_Area" localSheetId="19">'06-2  UTT, UTA, vizUT hálóz, '!$A$1:$J$21</definedName>
    <definedName name="Print_Area" localSheetId="22">'07  Kábelalépítmény'!$A$1:$J$12</definedName>
    <definedName name="Print_Area" localSheetId="23">'08  Tűzvédelem'!$A$1:$J$10</definedName>
    <definedName name="Print_Area" localSheetId="24">'09-1 V.organizáció-építészet'!$A$1:$J$42</definedName>
    <definedName name="Print_Area" localSheetId="25">'09-2 V.organizáció-Külső közmű'!$A$1:$J$15</definedName>
    <definedName name="Print_Area" localSheetId="26">'09-3 V.organizáció-víz+csat'!$A$1:$J$24</definedName>
    <definedName name="Print_Area" localSheetId="27">'09-4 V.organizáció-Erősáram'!$A$1:$J$31</definedName>
    <definedName name="Print_Area" localSheetId="29">'10 Utólagos falszigetelés'!$A$1:$J$25</definedName>
  </definedNames>
  <calcPr calcId="162913"/>
</workbook>
</file>

<file path=xl/calcChain.xml><?xml version="1.0" encoding="utf-8"?>
<calcChain xmlns="http://schemas.openxmlformats.org/spreadsheetml/2006/main">
  <c r="H30" i="34" l="1"/>
  <c r="H31" i="34"/>
  <c r="I29" i="34"/>
  <c r="H29" i="34"/>
  <c r="I26" i="36" l="1"/>
  <c r="H26" i="36"/>
  <c r="I37" i="5" l="1"/>
  <c r="H37" i="5"/>
  <c r="I36" i="5" l="1"/>
  <c r="H36" i="5"/>
  <c r="I80" i="36"/>
  <c r="H80" i="36"/>
  <c r="I121" i="36"/>
  <c r="H121" i="36"/>
  <c r="I184" i="36"/>
  <c r="H184" i="36"/>
  <c r="H41" i="43" l="1"/>
  <c r="I41" i="43"/>
  <c r="I11" i="18" l="1"/>
  <c r="I63" i="5" l="1"/>
  <c r="H63" i="5"/>
  <c r="I61" i="5"/>
  <c r="H61" i="5"/>
  <c r="I60" i="5"/>
  <c r="H60" i="5"/>
  <c r="I59" i="5"/>
  <c r="H59" i="5"/>
  <c r="I58" i="5"/>
  <c r="H58" i="5"/>
  <c r="I56" i="5"/>
  <c r="H56" i="5"/>
  <c r="I55" i="5"/>
  <c r="H55" i="5"/>
  <c r="I54" i="5"/>
  <c r="H54" i="5"/>
  <c r="I53" i="5"/>
  <c r="H53" i="5"/>
  <c r="I52" i="5"/>
  <c r="H52" i="5"/>
  <c r="I51" i="5"/>
  <c r="H51" i="5"/>
  <c r="I50" i="5"/>
  <c r="H50" i="5"/>
  <c r="I49" i="5"/>
  <c r="H49" i="5"/>
  <c r="I48" i="5"/>
  <c r="H48" i="5"/>
  <c r="I46" i="5"/>
  <c r="H46" i="5"/>
  <c r="I45" i="5"/>
  <c r="H45" i="5"/>
  <c r="I44" i="5"/>
  <c r="H44" i="5"/>
  <c r="I43" i="5"/>
  <c r="H43" i="5"/>
  <c r="I42" i="5"/>
  <c r="H42" i="5"/>
  <c r="I41" i="5"/>
  <c r="H41" i="5"/>
  <c r="I40" i="5"/>
  <c r="H40" i="5"/>
  <c r="I39" i="5"/>
  <c r="H39" i="5"/>
  <c r="I38" i="5"/>
  <c r="H38" i="5"/>
  <c r="I35" i="5"/>
  <c r="H35" i="5"/>
  <c r="I34" i="5"/>
  <c r="H34" i="5"/>
  <c r="I33" i="5"/>
  <c r="H33" i="5"/>
  <c r="I32" i="5"/>
  <c r="H32" i="5"/>
  <c r="I31" i="5"/>
  <c r="H31" i="5"/>
  <c r="I29" i="5"/>
  <c r="H29" i="5"/>
  <c r="I28" i="5"/>
  <c r="H28" i="5"/>
  <c r="I27" i="5"/>
  <c r="H27" i="5"/>
  <c r="I26" i="5"/>
  <c r="H26" i="5"/>
  <c r="I25" i="5"/>
  <c r="H25" i="5"/>
  <c r="I24" i="5"/>
  <c r="H24" i="5"/>
  <c r="I22" i="5"/>
  <c r="H22" i="5"/>
  <c r="I21" i="5"/>
  <c r="H21" i="5"/>
  <c r="I20" i="5"/>
  <c r="H20" i="5"/>
  <c r="I19" i="5"/>
  <c r="H19" i="5"/>
  <c r="I18" i="5"/>
  <c r="H18" i="5"/>
  <c r="I17" i="5"/>
  <c r="H17" i="5"/>
  <c r="I16" i="5"/>
  <c r="H16" i="5"/>
  <c r="I15" i="5"/>
  <c r="H15" i="5"/>
  <c r="I14" i="5"/>
  <c r="H14" i="5"/>
  <c r="I13" i="5"/>
  <c r="H13" i="5"/>
  <c r="I11" i="5"/>
  <c r="H11" i="5"/>
  <c r="I10" i="5"/>
  <c r="H10" i="5"/>
  <c r="I9" i="5"/>
  <c r="H9" i="5"/>
  <c r="I7" i="5"/>
  <c r="H7" i="5"/>
  <c r="I6" i="5"/>
  <c r="H6" i="5"/>
  <c r="I5" i="5"/>
  <c r="H5" i="5"/>
  <c r="I4" i="5"/>
  <c r="H4" i="5"/>
  <c r="I3" i="5"/>
  <c r="H3" i="5"/>
  <c r="I24" i="36" l="1"/>
  <c r="H24" i="36"/>
  <c r="I30" i="36"/>
  <c r="H30" i="36"/>
  <c r="I29" i="36"/>
  <c r="H29" i="36"/>
  <c r="H31" i="36"/>
  <c r="I31" i="36"/>
  <c r="I11" i="36" l="1"/>
  <c r="H11" i="36"/>
  <c r="I10" i="36"/>
  <c r="H10" i="36"/>
  <c r="I9" i="36"/>
  <c r="H9" i="36"/>
  <c r="I8" i="36"/>
  <c r="H8" i="36"/>
  <c r="I8" i="50" l="1"/>
  <c r="H8" i="50"/>
  <c r="I7" i="50"/>
  <c r="H7" i="50"/>
  <c r="I6" i="50"/>
  <c r="H6" i="50"/>
  <c r="I5" i="50"/>
  <c r="H5" i="50"/>
  <c r="I4" i="50"/>
  <c r="H4" i="50"/>
  <c r="I3" i="50"/>
  <c r="H3" i="50"/>
  <c r="I2" i="50"/>
  <c r="H2" i="50"/>
  <c r="I11" i="14"/>
  <c r="H11" i="14"/>
  <c r="I10" i="14"/>
  <c r="H10" i="14"/>
  <c r="I9" i="14"/>
  <c r="H9" i="14"/>
  <c r="I8" i="14"/>
  <c r="H8" i="14"/>
  <c r="I7" i="14"/>
  <c r="H7" i="14"/>
  <c r="I6" i="14"/>
  <c r="H6" i="14"/>
  <c r="I5" i="14"/>
  <c r="H5" i="14"/>
  <c r="I4" i="14"/>
  <c r="H4" i="14"/>
  <c r="I3" i="14"/>
  <c r="H3" i="14"/>
  <c r="I39" i="40"/>
  <c r="H39" i="40"/>
  <c r="I38" i="40"/>
  <c r="H38" i="40"/>
  <c r="I37" i="40"/>
  <c r="H37" i="40"/>
  <c r="I36" i="40"/>
  <c r="H36" i="40"/>
  <c r="I35" i="40"/>
  <c r="H35" i="40"/>
  <c r="I34" i="40"/>
  <c r="H34" i="40"/>
  <c r="I33" i="40"/>
  <c r="H33" i="40"/>
  <c r="I32" i="40"/>
  <c r="H32" i="40"/>
  <c r="I31" i="40"/>
  <c r="H31" i="40"/>
  <c r="I30" i="40"/>
  <c r="H30" i="40"/>
  <c r="I29" i="40"/>
  <c r="H29" i="40"/>
  <c r="I28" i="40"/>
  <c r="H28" i="40"/>
  <c r="I27" i="40"/>
  <c r="H27" i="40"/>
  <c r="I26" i="40"/>
  <c r="H26" i="40"/>
  <c r="I25" i="40"/>
  <c r="H25" i="40"/>
  <c r="I24" i="40"/>
  <c r="H24" i="40"/>
  <c r="I23" i="40"/>
  <c r="H23" i="40"/>
  <c r="I22" i="40"/>
  <c r="H22" i="40"/>
  <c r="I21" i="40"/>
  <c r="H21" i="40"/>
  <c r="I20" i="40"/>
  <c r="H20" i="40"/>
  <c r="I19" i="40"/>
  <c r="H19" i="40"/>
  <c r="I18" i="40"/>
  <c r="H18" i="40"/>
  <c r="I17" i="40"/>
  <c r="H17" i="40"/>
  <c r="I16" i="40"/>
  <c r="H16" i="40"/>
  <c r="I15" i="40"/>
  <c r="H15" i="40"/>
  <c r="I14" i="40"/>
  <c r="H14" i="40"/>
  <c r="I13" i="40"/>
  <c r="H13" i="40"/>
  <c r="I12" i="40"/>
  <c r="H12" i="40"/>
  <c r="I11" i="40"/>
  <c r="H11" i="40"/>
  <c r="I10" i="40"/>
  <c r="H10" i="40"/>
  <c r="I9" i="40"/>
  <c r="H9" i="40"/>
  <c r="I8" i="40"/>
  <c r="H8" i="40"/>
  <c r="I7" i="40"/>
  <c r="H7" i="40"/>
  <c r="I6" i="40"/>
  <c r="H6" i="40"/>
  <c r="I5" i="40"/>
  <c r="H5" i="40"/>
  <c r="I4" i="40"/>
  <c r="H4" i="40"/>
  <c r="I3" i="40"/>
  <c r="H3" i="40"/>
  <c r="I54" i="39"/>
  <c r="H54" i="39"/>
  <c r="I53" i="39"/>
  <c r="H53" i="39"/>
  <c r="I52" i="39"/>
  <c r="H52" i="39"/>
  <c r="I51" i="39"/>
  <c r="H51" i="39"/>
  <c r="I50" i="39"/>
  <c r="H50" i="39"/>
  <c r="I49" i="39"/>
  <c r="H49" i="39"/>
  <c r="I48" i="39"/>
  <c r="H48" i="39"/>
  <c r="I47" i="39"/>
  <c r="H47" i="39"/>
  <c r="I46" i="39"/>
  <c r="H46" i="39"/>
  <c r="I45" i="39"/>
  <c r="H45" i="39"/>
  <c r="I43" i="39"/>
  <c r="H43" i="39"/>
  <c r="I42" i="39"/>
  <c r="H42" i="39"/>
  <c r="I41" i="39"/>
  <c r="H41" i="39"/>
  <c r="I40" i="39"/>
  <c r="H40" i="39"/>
  <c r="I39" i="39"/>
  <c r="H39" i="39"/>
  <c r="I38" i="39"/>
  <c r="H38" i="39"/>
  <c r="I37" i="39"/>
  <c r="H37" i="39"/>
  <c r="I36" i="39"/>
  <c r="H36" i="39"/>
  <c r="I35" i="39"/>
  <c r="H35" i="39"/>
  <c r="I34" i="39"/>
  <c r="H34" i="39"/>
  <c r="I33" i="39"/>
  <c r="H33" i="39"/>
  <c r="I32" i="39"/>
  <c r="H32" i="39"/>
  <c r="I31" i="39"/>
  <c r="H31" i="39"/>
  <c r="I30" i="39"/>
  <c r="H30" i="39"/>
  <c r="I29" i="39"/>
  <c r="H29" i="39"/>
  <c r="I28" i="39"/>
  <c r="H28" i="39"/>
  <c r="I27" i="39"/>
  <c r="H27" i="39"/>
  <c r="I26" i="39"/>
  <c r="H26" i="39"/>
  <c r="I25" i="39"/>
  <c r="H25" i="39"/>
  <c r="I24" i="39"/>
  <c r="H24" i="39"/>
  <c r="I23" i="39"/>
  <c r="H23" i="39"/>
  <c r="I22" i="39"/>
  <c r="H22" i="39"/>
  <c r="I21" i="39"/>
  <c r="H21" i="39"/>
  <c r="I20" i="39"/>
  <c r="H20" i="39"/>
  <c r="I19" i="39"/>
  <c r="H19" i="39"/>
  <c r="I18" i="39"/>
  <c r="H18" i="39"/>
  <c r="I17" i="39"/>
  <c r="H17" i="39"/>
  <c r="I15" i="39"/>
  <c r="H15" i="39"/>
  <c r="I14" i="39"/>
  <c r="H14" i="39"/>
  <c r="I13" i="39"/>
  <c r="H13" i="39"/>
  <c r="I12" i="39"/>
  <c r="H12" i="39"/>
  <c r="I11" i="39"/>
  <c r="H11" i="39"/>
  <c r="I10" i="39"/>
  <c r="H10" i="39"/>
  <c r="I9" i="39"/>
  <c r="H9" i="39"/>
  <c r="I8" i="39"/>
  <c r="H8" i="39"/>
  <c r="I7" i="39"/>
  <c r="H7" i="39"/>
  <c r="I6" i="39"/>
  <c r="H6" i="39"/>
  <c r="I5" i="39"/>
  <c r="H5" i="39"/>
  <c r="I4" i="39"/>
  <c r="H4" i="39"/>
  <c r="I3" i="39"/>
  <c r="H3" i="39"/>
  <c r="I20" i="38"/>
  <c r="H20" i="38"/>
  <c r="I19" i="38"/>
  <c r="H19" i="38"/>
  <c r="I18" i="38"/>
  <c r="H18" i="38"/>
  <c r="I17" i="38"/>
  <c r="H17" i="38"/>
  <c r="I16" i="38"/>
  <c r="H16" i="38"/>
  <c r="I15" i="38"/>
  <c r="H15" i="38"/>
  <c r="I14" i="38"/>
  <c r="H14" i="38"/>
  <c r="I13" i="38"/>
  <c r="H13" i="38"/>
  <c r="I12" i="38"/>
  <c r="H12" i="38"/>
  <c r="I11" i="38"/>
  <c r="H11" i="38"/>
  <c r="I10" i="38"/>
  <c r="H10" i="38"/>
  <c r="I9" i="38"/>
  <c r="H9" i="38"/>
  <c r="I8" i="38"/>
  <c r="H8" i="38"/>
  <c r="I7" i="38"/>
  <c r="H7" i="38"/>
  <c r="I6" i="38"/>
  <c r="H6" i="38"/>
  <c r="I5" i="38"/>
  <c r="H5" i="38"/>
  <c r="I3" i="38"/>
  <c r="H3" i="38"/>
  <c r="I99" i="19"/>
  <c r="H99" i="19"/>
  <c r="I98" i="19"/>
  <c r="H98" i="19"/>
  <c r="I97" i="19"/>
  <c r="H97" i="19"/>
  <c r="I96" i="19"/>
  <c r="H96" i="19"/>
  <c r="I95" i="19"/>
  <c r="H95" i="19"/>
  <c r="I93" i="19"/>
  <c r="H93" i="19"/>
  <c r="I92" i="19"/>
  <c r="H92" i="19"/>
  <c r="I91" i="19"/>
  <c r="H91" i="19"/>
  <c r="I90" i="19"/>
  <c r="H90" i="19"/>
  <c r="I88" i="19"/>
  <c r="H88" i="19"/>
  <c r="I87" i="19"/>
  <c r="H87" i="19"/>
  <c r="I86" i="19"/>
  <c r="H86" i="19"/>
  <c r="I84" i="19"/>
  <c r="H84" i="19"/>
  <c r="I83" i="19"/>
  <c r="H83" i="19"/>
  <c r="I82" i="19"/>
  <c r="H82" i="19"/>
  <c r="I81" i="19"/>
  <c r="H81" i="19"/>
  <c r="I80" i="19"/>
  <c r="H80" i="19"/>
  <c r="I79" i="19"/>
  <c r="H79" i="19"/>
  <c r="I78" i="19"/>
  <c r="H78" i="19"/>
  <c r="I77" i="19"/>
  <c r="H77" i="19"/>
  <c r="I76" i="19"/>
  <c r="H76" i="19"/>
  <c r="I75" i="19"/>
  <c r="H75" i="19"/>
  <c r="I73" i="19"/>
  <c r="H73" i="19"/>
  <c r="I72" i="19"/>
  <c r="H72" i="19"/>
  <c r="I71" i="19"/>
  <c r="H71" i="19"/>
  <c r="I70" i="19"/>
  <c r="H70" i="19"/>
  <c r="I69" i="19"/>
  <c r="H69" i="19"/>
  <c r="I68" i="19"/>
  <c r="H68" i="19"/>
  <c r="I67" i="19"/>
  <c r="H67" i="19"/>
  <c r="I66" i="19"/>
  <c r="H66" i="19"/>
  <c r="I65" i="19"/>
  <c r="H65" i="19"/>
  <c r="I64" i="19"/>
  <c r="H64" i="19"/>
  <c r="I63" i="19"/>
  <c r="H63" i="19"/>
  <c r="I62" i="19"/>
  <c r="H62" i="19"/>
  <c r="I61" i="19"/>
  <c r="H61" i="19"/>
  <c r="I60" i="19"/>
  <c r="H60" i="19"/>
  <c r="I59" i="19"/>
  <c r="H59" i="19"/>
  <c r="I58" i="19"/>
  <c r="H58" i="19"/>
  <c r="I57" i="19"/>
  <c r="H57" i="19"/>
  <c r="I56" i="19"/>
  <c r="H56" i="19"/>
  <c r="I55" i="19"/>
  <c r="H55" i="19"/>
  <c r="I54" i="19"/>
  <c r="H54" i="19"/>
  <c r="I53" i="19"/>
  <c r="H53" i="19"/>
  <c r="I52" i="19"/>
  <c r="H52" i="19"/>
  <c r="I51" i="19"/>
  <c r="H51" i="19"/>
  <c r="I50" i="19"/>
  <c r="H50" i="19"/>
  <c r="I49" i="19"/>
  <c r="H49" i="19"/>
  <c r="I48" i="19"/>
  <c r="H48" i="19"/>
  <c r="I47" i="19"/>
  <c r="H47" i="19"/>
  <c r="I46" i="19"/>
  <c r="H46" i="19"/>
  <c r="I45" i="19"/>
  <c r="H45" i="19"/>
  <c r="I44" i="19"/>
  <c r="H44" i="19"/>
  <c r="I43" i="19"/>
  <c r="H43" i="19"/>
  <c r="I42" i="19"/>
  <c r="H42" i="19"/>
  <c r="I41" i="19"/>
  <c r="H41" i="19"/>
  <c r="I40" i="19"/>
  <c r="H40" i="19"/>
  <c r="I39" i="19"/>
  <c r="H39" i="19"/>
  <c r="I38" i="19"/>
  <c r="H38" i="19"/>
  <c r="I37" i="19"/>
  <c r="H37" i="19"/>
  <c r="I36" i="19"/>
  <c r="H36" i="19"/>
  <c r="I35" i="19"/>
  <c r="H35" i="19"/>
  <c r="I34" i="19"/>
  <c r="H34" i="19"/>
  <c r="I33" i="19"/>
  <c r="H33" i="19"/>
  <c r="I32" i="19"/>
  <c r="H32" i="19"/>
  <c r="I31" i="19"/>
  <c r="H31" i="19"/>
  <c r="I30" i="19"/>
  <c r="H30" i="19"/>
  <c r="I28" i="19"/>
  <c r="H28" i="19"/>
  <c r="I27" i="19"/>
  <c r="H27" i="19"/>
  <c r="I26" i="19"/>
  <c r="H26" i="19"/>
  <c r="I25" i="19"/>
  <c r="H25" i="19"/>
  <c r="I24" i="19"/>
  <c r="H24" i="19"/>
  <c r="I23" i="19"/>
  <c r="H23" i="19"/>
  <c r="I22" i="19"/>
  <c r="H22" i="19"/>
  <c r="I21" i="19"/>
  <c r="H21" i="19"/>
  <c r="I20" i="19"/>
  <c r="H20" i="19"/>
  <c r="I19" i="19"/>
  <c r="H19" i="19"/>
  <c r="I17" i="19"/>
  <c r="H17" i="19"/>
  <c r="I16" i="19"/>
  <c r="H16" i="19"/>
  <c r="I15" i="19"/>
  <c r="H15" i="19"/>
  <c r="I14" i="19"/>
  <c r="H14" i="19"/>
  <c r="I13" i="19"/>
  <c r="H13" i="19"/>
  <c r="I12" i="19"/>
  <c r="H12" i="19"/>
  <c r="I11" i="19"/>
  <c r="H11" i="19"/>
  <c r="I10" i="19"/>
  <c r="H10" i="19"/>
  <c r="I8" i="19"/>
  <c r="H8" i="19"/>
  <c r="I7" i="19"/>
  <c r="H7" i="19"/>
  <c r="I5" i="19"/>
  <c r="H5" i="19"/>
  <c r="I3" i="19"/>
  <c r="H3" i="19"/>
  <c r="I31" i="35"/>
  <c r="H31" i="35"/>
  <c r="I30" i="35"/>
  <c r="H30" i="35"/>
  <c r="I29" i="35"/>
  <c r="H29" i="35"/>
  <c r="I28" i="35"/>
  <c r="H28" i="35"/>
  <c r="I27" i="35"/>
  <c r="H27" i="35"/>
  <c r="I26" i="35"/>
  <c r="H26" i="35"/>
  <c r="I25" i="35"/>
  <c r="H25" i="35"/>
  <c r="I24" i="35"/>
  <c r="H24" i="35"/>
  <c r="I23" i="35"/>
  <c r="H23" i="35"/>
  <c r="I22" i="35"/>
  <c r="H22" i="35"/>
  <c r="I21" i="35"/>
  <c r="H21" i="35"/>
  <c r="I20" i="35"/>
  <c r="H20" i="35"/>
  <c r="I19" i="35"/>
  <c r="H19" i="35"/>
  <c r="I18" i="35"/>
  <c r="H18" i="35"/>
  <c r="I17" i="35"/>
  <c r="H17" i="35"/>
  <c r="I16" i="35"/>
  <c r="H16" i="35"/>
  <c r="I15" i="35"/>
  <c r="H15" i="35"/>
  <c r="I14" i="35"/>
  <c r="H14" i="35"/>
  <c r="I13" i="35"/>
  <c r="H13" i="35"/>
  <c r="I12" i="35"/>
  <c r="H12" i="35"/>
  <c r="I11" i="35"/>
  <c r="H11" i="35"/>
  <c r="I10" i="35"/>
  <c r="H10" i="35"/>
  <c r="I9" i="35"/>
  <c r="H9" i="35"/>
  <c r="I8" i="35"/>
  <c r="H8" i="35"/>
  <c r="I6" i="35"/>
  <c r="H6" i="35"/>
  <c r="I5" i="35"/>
  <c r="H5" i="35"/>
  <c r="I3" i="35"/>
  <c r="H3" i="35"/>
  <c r="I34" i="34"/>
  <c r="H34" i="34"/>
  <c r="I33" i="34"/>
  <c r="H33" i="34"/>
  <c r="I32" i="34"/>
  <c r="H32" i="34"/>
  <c r="I31" i="34"/>
  <c r="I30" i="34"/>
  <c r="I28" i="34"/>
  <c r="H28" i="34"/>
  <c r="I27" i="34"/>
  <c r="H27" i="34"/>
  <c r="I26" i="34"/>
  <c r="H26" i="34"/>
  <c r="I25" i="34"/>
  <c r="H25" i="34"/>
  <c r="I24" i="34"/>
  <c r="H24" i="34"/>
  <c r="I23" i="34"/>
  <c r="H23" i="34"/>
  <c r="I22" i="34"/>
  <c r="H22" i="34"/>
  <c r="I21" i="34"/>
  <c r="H21" i="34"/>
  <c r="I20" i="34"/>
  <c r="H20" i="34"/>
  <c r="I19" i="34"/>
  <c r="H19" i="34"/>
  <c r="I18" i="34"/>
  <c r="H18" i="34"/>
  <c r="I17" i="34"/>
  <c r="H17" i="34"/>
  <c r="I16" i="34"/>
  <c r="H16" i="34"/>
  <c r="I15" i="34"/>
  <c r="H15" i="34"/>
  <c r="I13" i="34"/>
  <c r="H13" i="34"/>
  <c r="I11" i="34"/>
  <c r="H11" i="34"/>
  <c r="I10" i="34"/>
  <c r="H10" i="34"/>
  <c r="I9" i="34"/>
  <c r="H9" i="34"/>
  <c r="I8" i="34"/>
  <c r="H8" i="34"/>
  <c r="I6" i="34"/>
  <c r="H6" i="34"/>
  <c r="I5" i="34"/>
  <c r="H5" i="34"/>
  <c r="I4" i="34"/>
  <c r="H4" i="34"/>
  <c r="I3" i="34"/>
  <c r="H3" i="34"/>
  <c r="I29" i="33"/>
  <c r="H29" i="33"/>
  <c r="I28" i="33"/>
  <c r="H28" i="33"/>
  <c r="I27" i="33"/>
  <c r="H27" i="33"/>
  <c r="I26" i="33"/>
  <c r="H26" i="33"/>
  <c r="I25" i="33"/>
  <c r="H25" i="33"/>
  <c r="I24" i="33"/>
  <c r="H24" i="33"/>
  <c r="I23" i="33"/>
  <c r="H23" i="33"/>
  <c r="I22" i="33"/>
  <c r="H22" i="33"/>
  <c r="I21" i="33"/>
  <c r="H21" i="33"/>
  <c r="I20" i="33"/>
  <c r="H20" i="33"/>
  <c r="I19" i="33"/>
  <c r="H19" i="33"/>
  <c r="I18" i="33"/>
  <c r="H18" i="33"/>
  <c r="I17" i="33"/>
  <c r="H17" i="33"/>
  <c r="I16" i="33"/>
  <c r="H16" i="33"/>
  <c r="I15" i="33"/>
  <c r="H15" i="33"/>
  <c r="I14" i="33"/>
  <c r="H14" i="33"/>
  <c r="I13" i="33"/>
  <c r="H13" i="33"/>
  <c r="I12" i="33"/>
  <c r="H12" i="33"/>
  <c r="I11" i="33"/>
  <c r="H11" i="33"/>
  <c r="I10" i="33"/>
  <c r="H10" i="33"/>
  <c r="I9" i="33"/>
  <c r="H9" i="33"/>
  <c r="I8" i="33"/>
  <c r="H8" i="33"/>
  <c r="I7" i="33"/>
  <c r="H7" i="33"/>
  <c r="I6" i="33"/>
  <c r="H6" i="33"/>
  <c r="I4" i="33"/>
  <c r="H4" i="33"/>
  <c r="I3" i="33"/>
  <c r="H3" i="33"/>
  <c r="I13" i="32"/>
  <c r="H13" i="32"/>
  <c r="I12" i="32"/>
  <c r="H12" i="32"/>
  <c r="I11" i="32"/>
  <c r="H11" i="32"/>
  <c r="I10" i="32"/>
  <c r="H10" i="32"/>
  <c r="I9" i="32"/>
  <c r="H9" i="32"/>
  <c r="I8" i="32"/>
  <c r="H8" i="32"/>
  <c r="I7" i="32"/>
  <c r="H7" i="32"/>
  <c r="I6" i="32"/>
  <c r="H6" i="32"/>
  <c r="I5" i="32"/>
  <c r="H5" i="32"/>
  <c r="I4" i="32"/>
  <c r="H4" i="32"/>
  <c r="I3" i="32"/>
  <c r="H3" i="32"/>
  <c r="I26" i="31"/>
  <c r="H26" i="31"/>
  <c r="I25" i="31"/>
  <c r="H25" i="31"/>
  <c r="I24" i="31"/>
  <c r="H24" i="31"/>
  <c r="I23" i="31"/>
  <c r="H23" i="31"/>
  <c r="I22" i="31"/>
  <c r="H22" i="31"/>
  <c r="I21" i="31"/>
  <c r="H21" i="31"/>
  <c r="I20" i="31"/>
  <c r="H20" i="31"/>
  <c r="I19" i="31"/>
  <c r="H19" i="31"/>
  <c r="I18" i="31"/>
  <c r="H18" i="31"/>
  <c r="I17" i="31"/>
  <c r="H17" i="31"/>
  <c r="I16" i="31"/>
  <c r="H16" i="31"/>
  <c r="I15" i="31"/>
  <c r="H15" i="31"/>
  <c r="I14" i="31"/>
  <c r="H14" i="31"/>
  <c r="I13" i="31"/>
  <c r="H13" i="31"/>
  <c r="I12" i="31"/>
  <c r="H12" i="31"/>
  <c r="I11" i="31"/>
  <c r="H11" i="31"/>
  <c r="I10" i="31"/>
  <c r="H10" i="31"/>
  <c r="I9" i="31"/>
  <c r="H9" i="31"/>
  <c r="I8" i="31"/>
  <c r="H8" i="31"/>
  <c r="I7" i="31"/>
  <c r="H7" i="31"/>
  <c r="I6" i="31"/>
  <c r="H6" i="31"/>
  <c r="I5" i="31"/>
  <c r="H5" i="31"/>
  <c r="I4" i="31"/>
  <c r="H4" i="31"/>
  <c r="I3" i="31"/>
  <c r="H3" i="31"/>
  <c r="I2" i="31"/>
  <c r="H2" i="31"/>
  <c r="I25" i="30"/>
  <c r="H25" i="30"/>
  <c r="I24" i="30"/>
  <c r="H24" i="30"/>
  <c r="I23" i="30"/>
  <c r="H23" i="30"/>
  <c r="I22" i="30"/>
  <c r="H22" i="30"/>
  <c r="I21" i="30"/>
  <c r="H21" i="30"/>
  <c r="I20" i="30"/>
  <c r="H20" i="30"/>
  <c r="I19" i="30"/>
  <c r="H19" i="30"/>
  <c r="I18" i="30"/>
  <c r="H18" i="30"/>
  <c r="I17" i="30"/>
  <c r="H17" i="30"/>
  <c r="I16" i="30"/>
  <c r="H16" i="30"/>
  <c r="I15" i="30"/>
  <c r="H15" i="30"/>
  <c r="I14" i="30"/>
  <c r="H14" i="30"/>
  <c r="I13" i="30"/>
  <c r="H13" i="30"/>
  <c r="I12" i="30"/>
  <c r="H12" i="30"/>
  <c r="I11" i="30"/>
  <c r="H11" i="30"/>
  <c r="I10" i="30"/>
  <c r="H10" i="30"/>
  <c r="I9" i="30"/>
  <c r="H9" i="30"/>
  <c r="I8" i="30"/>
  <c r="H8" i="30"/>
  <c r="I7" i="30"/>
  <c r="H7" i="30"/>
  <c r="I6" i="30"/>
  <c r="H6" i="30"/>
  <c r="I5" i="30"/>
  <c r="H5" i="30"/>
  <c r="I4" i="30"/>
  <c r="H4" i="30"/>
  <c r="I3" i="30"/>
  <c r="H3" i="30"/>
  <c r="I2" i="30"/>
  <c r="H2" i="30"/>
  <c r="I29" i="29"/>
  <c r="H29" i="29"/>
  <c r="I28" i="29"/>
  <c r="H28" i="29"/>
  <c r="I27" i="29"/>
  <c r="H27" i="29"/>
  <c r="I26" i="29"/>
  <c r="H26" i="29"/>
  <c r="I25" i="29"/>
  <c r="H25" i="29"/>
  <c r="I24" i="29"/>
  <c r="H24" i="29"/>
  <c r="I23" i="29"/>
  <c r="H23" i="29"/>
  <c r="I22" i="29"/>
  <c r="H22" i="29"/>
  <c r="I21" i="29"/>
  <c r="H21" i="29"/>
  <c r="I20" i="29"/>
  <c r="H20" i="29"/>
  <c r="I19" i="29"/>
  <c r="H19" i="29"/>
  <c r="I18" i="29"/>
  <c r="H18" i="29"/>
  <c r="I17" i="29"/>
  <c r="H17" i="29"/>
  <c r="I16" i="29"/>
  <c r="H16" i="29"/>
  <c r="I15" i="29"/>
  <c r="H15" i="29"/>
  <c r="I14" i="29"/>
  <c r="H14" i="29"/>
  <c r="I13" i="29"/>
  <c r="H13" i="29"/>
  <c r="I12" i="29"/>
  <c r="H12" i="29"/>
  <c r="I11" i="29"/>
  <c r="H11" i="29"/>
  <c r="I10" i="29"/>
  <c r="H10" i="29"/>
  <c r="I9" i="29"/>
  <c r="H9" i="29"/>
  <c r="I8" i="29"/>
  <c r="H8" i="29"/>
  <c r="I7" i="29"/>
  <c r="H7" i="29"/>
  <c r="I6" i="29"/>
  <c r="H6" i="29"/>
  <c r="I5" i="29"/>
  <c r="H5" i="29"/>
  <c r="I4" i="29"/>
  <c r="H4" i="29"/>
  <c r="I3" i="29"/>
  <c r="H3" i="29"/>
  <c r="I2" i="29"/>
  <c r="H2" i="29"/>
  <c r="I26" i="28"/>
  <c r="H26" i="28"/>
  <c r="I25" i="28"/>
  <c r="H25" i="28"/>
  <c r="I24" i="28"/>
  <c r="H24" i="28"/>
  <c r="I23" i="28"/>
  <c r="H23" i="28"/>
  <c r="I22" i="28"/>
  <c r="H22" i="28"/>
  <c r="I21" i="28"/>
  <c r="H21" i="28"/>
  <c r="I20" i="28"/>
  <c r="H20" i="28"/>
  <c r="I19" i="28"/>
  <c r="H19" i="28"/>
  <c r="I18" i="28"/>
  <c r="H18" i="28"/>
  <c r="I17" i="28"/>
  <c r="H17" i="28"/>
  <c r="I16" i="28"/>
  <c r="H16" i="28"/>
  <c r="I15" i="28"/>
  <c r="H15" i="28"/>
  <c r="I14" i="28"/>
  <c r="H14" i="28"/>
  <c r="I13" i="28"/>
  <c r="H13" i="28"/>
  <c r="I12" i="28"/>
  <c r="H12" i="28"/>
  <c r="I11" i="28"/>
  <c r="H11" i="28"/>
  <c r="I10" i="28"/>
  <c r="H10" i="28"/>
  <c r="I9" i="28"/>
  <c r="H9" i="28"/>
  <c r="I8" i="28"/>
  <c r="H8" i="28"/>
  <c r="I7" i="28"/>
  <c r="H7" i="28"/>
  <c r="I6" i="28"/>
  <c r="H6" i="28"/>
  <c r="I5" i="28"/>
  <c r="H5" i="28"/>
  <c r="I4" i="28"/>
  <c r="H4" i="28"/>
  <c r="I3" i="28"/>
  <c r="H3" i="28"/>
  <c r="I2" i="28"/>
  <c r="H2" i="28"/>
  <c r="I38" i="18"/>
  <c r="H38" i="18"/>
  <c r="I37" i="18"/>
  <c r="H37" i="18"/>
  <c r="I36" i="18"/>
  <c r="H36" i="18"/>
  <c r="I35" i="18"/>
  <c r="H35" i="18"/>
  <c r="I34" i="18"/>
  <c r="H34" i="18"/>
  <c r="I33" i="18"/>
  <c r="H33" i="18"/>
  <c r="I32" i="18"/>
  <c r="H32" i="18"/>
  <c r="I31" i="18"/>
  <c r="H31" i="18"/>
  <c r="I30" i="18"/>
  <c r="H30" i="18"/>
  <c r="I29" i="18"/>
  <c r="H29" i="18"/>
  <c r="I28" i="18"/>
  <c r="H28" i="18"/>
  <c r="I27" i="18"/>
  <c r="H27" i="18"/>
  <c r="I26" i="18"/>
  <c r="H26" i="18"/>
  <c r="I24" i="18"/>
  <c r="H24" i="18"/>
  <c r="I23" i="18"/>
  <c r="H23" i="18"/>
  <c r="I22" i="18"/>
  <c r="H22" i="18"/>
  <c r="I21" i="18"/>
  <c r="H21" i="18"/>
  <c r="I19" i="18"/>
  <c r="H19" i="18"/>
  <c r="I17" i="18"/>
  <c r="H17" i="18"/>
  <c r="I15" i="18"/>
  <c r="H15" i="18"/>
  <c r="I14" i="18"/>
  <c r="H14" i="18"/>
  <c r="I13" i="18"/>
  <c r="H13" i="18"/>
  <c r="I10" i="18"/>
  <c r="H10" i="18"/>
  <c r="I8" i="18"/>
  <c r="H8" i="18"/>
  <c r="I7" i="18"/>
  <c r="H7" i="18"/>
  <c r="I6" i="18"/>
  <c r="H6" i="18"/>
  <c r="I5" i="18"/>
  <c r="H5" i="18"/>
  <c r="I4" i="18"/>
  <c r="H4" i="18"/>
  <c r="I3" i="18"/>
  <c r="H3" i="18"/>
  <c r="I106" i="15"/>
  <c r="H106" i="15"/>
  <c r="I105" i="15"/>
  <c r="H105" i="15"/>
  <c r="I104" i="15"/>
  <c r="H104" i="15"/>
  <c r="I103" i="15"/>
  <c r="H103" i="15"/>
  <c r="I102" i="15"/>
  <c r="H102" i="15"/>
  <c r="I101" i="15"/>
  <c r="H101" i="15"/>
  <c r="I100" i="15"/>
  <c r="H100" i="15"/>
  <c r="I99" i="15"/>
  <c r="H99" i="15"/>
  <c r="I98" i="15"/>
  <c r="H98" i="15"/>
  <c r="I97" i="15"/>
  <c r="H97" i="15"/>
  <c r="I96" i="15"/>
  <c r="H96" i="15"/>
  <c r="I95" i="15"/>
  <c r="H95" i="15"/>
  <c r="I94" i="15"/>
  <c r="H94" i="15"/>
  <c r="I93" i="15"/>
  <c r="H93" i="15"/>
  <c r="I92" i="15"/>
  <c r="H92" i="15"/>
  <c r="I91" i="15"/>
  <c r="H91" i="15"/>
  <c r="I90" i="15"/>
  <c r="H90" i="15"/>
  <c r="I89" i="15"/>
  <c r="H89" i="15"/>
  <c r="I88" i="15"/>
  <c r="H88" i="15"/>
  <c r="I87" i="15"/>
  <c r="H87" i="15"/>
  <c r="I86" i="15"/>
  <c r="H86" i="15"/>
  <c r="I85" i="15"/>
  <c r="H85" i="15"/>
  <c r="I84" i="15"/>
  <c r="H84" i="15"/>
  <c r="I83" i="15"/>
  <c r="H83" i="15"/>
  <c r="I82" i="15"/>
  <c r="H82" i="15"/>
  <c r="I81" i="15"/>
  <c r="H81" i="15"/>
  <c r="I80" i="15"/>
  <c r="H80" i="15"/>
  <c r="I79" i="15"/>
  <c r="H79" i="15"/>
  <c r="I78" i="15"/>
  <c r="H78" i="15"/>
  <c r="I77" i="15"/>
  <c r="H77" i="15"/>
  <c r="I76" i="15"/>
  <c r="H76" i="15"/>
  <c r="I75" i="15"/>
  <c r="H75" i="15"/>
  <c r="I74" i="15"/>
  <c r="H74" i="15"/>
  <c r="I73" i="15"/>
  <c r="H73" i="15"/>
  <c r="I72" i="15"/>
  <c r="H72" i="15"/>
  <c r="I71" i="15"/>
  <c r="H71" i="15"/>
  <c r="I70" i="15"/>
  <c r="H70" i="15"/>
  <c r="I69" i="15"/>
  <c r="H69" i="15"/>
  <c r="I68" i="15"/>
  <c r="H68" i="15"/>
  <c r="I67" i="15"/>
  <c r="H67" i="15"/>
  <c r="I66" i="15"/>
  <c r="H66" i="15"/>
  <c r="I65" i="15"/>
  <c r="H65" i="15"/>
  <c r="I64" i="15"/>
  <c r="H64" i="15"/>
  <c r="I63" i="15"/>
  <c r="H63" i="15"/>
  <c r="I62" i="15"/>
  <c r="H62" i="15"/>
  <c r="I61" i="15"/>
  <c r="H61" i="15"/>
  <c r="I60" i="15"/>
  <c r="H60" i="15"/>
  <c r="I59" i="15"/>
  <c r="H59" i="15"/>
  <c r="I58" i="15"/>
  <c r="H58" i="15"/>
  <c r="I57" i="15"/>
  <c r="H57" i="15"/>
  <c r="I56" i="15"/>
  <c r="H56" i="15"/>
  <c r="I55" i="15"/>
  <c r="H55" i="15"/>
  <c r="I54" i="15"/>
  <c r="H54" i="15"/>
  <c r="I53" i="15"/>
  <c r="H53" i="15"/>
  <c r="I52" i="15"/>
  <c r="H52" i="15"/>
  <c r="I51" i="15"/>
  <c r="H51" i="15"/>
  <c r="I50" i="15"/>
  <c r="H50" i="15"/>
  <c r="I49" i="15"/>
  <c r="H49" i="15"/>
  <c r="I48" i="15"/>
  <c r="H48" i="15"/>
  <c r="I47" i="15"/>
  <c r="H47" i="15"/>
  <c r="I46" i="15"/>
  <c r="H46" i="15"/>
  <c r="I45" i="15"/>
  <c r="H45" i="15"/>
  <c r="I44" i="15"/>
  <c r="H44" i="15"/>
  <c r="I43" i="15"/>
  <c r="H43" i="15"/>
  <c r="I42" i="15"/>
  <c r="H42" i="15"/>
  <c r="I41" i="15"/>
  <c r="H41" i="15"/>
  <c r="I40" i="15"/>
  <c r="H40" i="15"/>
  <c r="I39" i="15"/>
  <c r="H39" i="15"/>
  <c r="I38" i="15"/>
  <c r="H38" i="15"/>
  <c r="I37" i="15"/>
  <c r="H37" i="15"/>
  <c r="I35" i="15"/>
  <c r="H35" i="15"/>
  <c r="I34" i="15"/>
  <c r="H34" i="15"/>
  <c r="I33" i="15"/>
  <c r="H33" i="15"/>
  <c r="I32" i="15"/>
  <c r="H32" i="15"/>
  <c r="I31" i="15"/>
  <c r="H31" i="15"/>
  <c r="I30" i="15"/>
  <c r="H30" i="15"/>
  <c r="I29" i="15"/>
  <c r="H29" i="15"/>
  <c r="I28" i="15"/>
  <c r="H28" i="15"/>
  <c r="I27" i="15"/>
  <c r="H27" i="15"/>
  <c r="I26" i="15"/>
  <c r="H26" i="15"/>
  <c r="I25" i="15"/>
  <c r="H25" i="15"/>
  <c r="I24" i="15"/>
  <c r="H24" i="15"/>
  <c r="I23" i="15"/>
  <c r="H23" i="15"/>
  <c r="I22" i="15"/>
  <c r="H22" i="15"/>
  <c r="I21" i="15"/>
  <c r="H21" i="15"/>
  <c r="I20" i="15"/>
  <c r="H20" i="15"/>
  <c r="I19" i="15"/>
  <c r="H19" i="15"/>
  <c r="I18" i="15"/>
  <c r="H18" i="15"/>
  <c r="I17" i="15"/>
  <c r="H17" i="15"/>
  <c r="I16" i="15"/>
  <c r="H16" i="15"/>
  <c r="I15" i="15"/>
  <c r="H15" i="15"/>
  <c r="I14" i="15"/>
  <c r="H14" i="15"/>
  <c r="I13" i="15"/>
  <c r="H13" i="15"/>
  <c r="I11" i="15"/>
  <c r="H11" i="15"/>
  <c r="I9" i="15"/>
  <c r="H9" i="15"/>
  <c r="I8" i="15"/>
  <c r="H8" i="15"/>
  <c r="I7" i="15"/>
  <c r="H7" i="15"/>
  <c r="I6" i="15"/>
  <c r="H6" i="15"/>
  <c r="I5" i="15"/>
  <c r="H5" i="15"/>
  <c r="I3" i="15"/>
  <c r="H3" i="15"/>
  <c r="I15" i="16"/>
  <c r="H15" i="16"/>
  <c r="I14" i="16"/>
  <c r="H14" i="16"/>
  <c r="I13" i="16"/>
  <c r="H13" i="16"/>
  <c r="I11" i="16"/>
  <c r="H11" i="16"/>
  <c r="I10" i="16"/>
  <c r="H10" i="16"/>
  <c r="I8" i="16"/>
  <c r="H8" i="16"/>
  <c r="I7" i="16"/>
  <c r="H7" i="16"/>
  <c r="I5" i="16"/>
  <c r="H5" i="16"/>
  <c r="I4" i="16"/>
  <c r="H4" i="16"/>
  <c r="I3" i="16"/>
  <c r="H3" i="16"/>
  <c r="I42" i="17"/>
  <c r="H42" i="17"/>
  <c r="I41" i="17"/>
  <c r="H41" i="17"/>
  <c r="I40" i="17"/>
  <c r="H40" i="17"/>
  <c r="I39" i="17"/>
  <c r="H39" i="17"/>
  <c r="I38" i="17"/>
  <c r="H38" i="17"/>
  <c r="I37" i="17"/>
  <c r="H37" i="17"/>
  <c r="I36" i="17"/>
  <c r="H36" i="17"/>
  <c r="I35" i="17"/>
  <c r="H35" i="17"/>
  <c r="I34" i="17"/>
  <c r="H34" i="17"/>
  <c r="I33" i="17"/>
  <c r="H33" i="17"/>
  <c r="I32" i="17"/>
  <c r="H32" i="17"/>
  <c r="I31" i="17"/>
  <c r="H31" i="17"/>
  <c r="I30" i="17"/>
  <c r="H30" i="17"/>
  <c r="I29" i="17"/>
  <c r="H29" i="17"/>
  <c r="I27" i="17"/>
  <c r="H27" i="17"/>
  <c r="I25" i="17"/>
  <c r="H25" i="17"/>
  <c r="I23" i="17"/>
  <c r="H23" i="17"/>
  <c r="I21" i="17"/>
  <c r="H21" i="17"/>
  <c r="I20" i="17"/>
  <c r="H20" i="17"/>
  <c r="I19" i="17"/>
  <c r="H19" i="17"/>
  <c r="I18" i="17"/>
  <c r="H18" i="17"/>
  <c r="I17" i="17"/>
  <c r="H17" i="17"/>
  <c r="I16" i="17"/>
  <c r="H16" i="17"/>
  <c r="I15" i="17"/>
  <c r="H15" i="17"/>
  <c r="I14" i="17"/>
  <c r="H14" i="17"/>
  <c r="I13" i="17"/>
  <c r="H13" i="17"/>
  <c r="I12" i="17"/>
  <c r="H12" i="17"/>
  <c r="I11" i="17"/>
  <c r="H11" i="17"/>
  <c r="I10" i="17"/>
  <c r="H10" i="17"/>
  <c r="I9" i="17"/>
  <c r="H9" i="17"/>
  <c r="I8" i="17"/>
  <c r="H8" i="17"/>
  <c r="I7" i="17"/>
  <c r="H7" i="17"/>
  <c r="I5" i="17"/>
  <c r="H5" i="17"/>
  <c r="I4" i="17"/>
  <c r="H4" i="17"/>
  <c r="I3" i="17"/>
  <c r="H3" i="17"/>
  <c r="I106" i="12"/>
  <c r="H106" i="12"/>
  <c r="I105" i="12"/>
  <c r="H105" i="12"/>
  <c r="I107" i="12"/>
  <c r="H107" i="12"/>
  <c r="I104" i="12"/>
  <c r="H104" i="12"/>
  <c r="I103" i="12"/>
  <c r="H103" i="12"/>
  <c r="I102" i="12"/>
  <c r="H102" i="12"/>
  <c r="I101" i="12"/>
  <c r="H101" i="12"/>
  <c r="I100" i="12"/>
  <c r="H100" i="12"/>
  <c r="I99" i="12"/>
  <c r="H99" i="12"/>
  <c r="I98" i="12"/>
  <c r="H98" i="12"/>
  <c r="I97" i="12"/>
  <c r="H97" i="12"/>
  <c r="I96" i="12"/>
  <c r="H96" i="12"/>
  <c r="I94" i="12"/>
  <c r="H94" i="12"/>
  <c r="I92" i="12"/>
  <c r="H92" i="12"/>
  <c r="I91" i="12"/>
  <c r="H91" i="12"/>
  <c r="I90" i="12"/>
  <c r="H90" i="12"/>
  <c r="I89" i="12"/>
  <c r="H89" i="12"/>
  <c r="I88" i="12"/>
  <c r="H88" i="12"/>
  <c r="I87" i="12"/>
  <c r="H87" i="12"/>
  <c r="I86" i="12"/>
  <c r="H86" i="12"/>
  <c r="I85" i="12"/>
  <c r="H85" i="12"/>
  <c r="I84" i="12"/>
  <c r="H84" i="12"/>
  <c r="I83" i="12"/>
  <c r="H83" i="12"/>
  <c r="I82" i="12"/>
  <c r="H82" i="12"/>
  <c r="I81" i="12"/>
  <c r="H81" i="12"/>
  <c r="I80" i="12"/>
  <c r="H80" i="12"/>
  <c r="I79" i="12"/>
  <c r="H79" i="12"/>
  <c r="I78" i="12"/>
  <c r="H78" i="12"/>
  <c r="I77" i="12"/>
  <c r="H77" i="12"/>
  <c r="I76" i="12"/>
  <c r="H76" i="12"/>
  <c r="I75" i="12"/>
  <c r="H75" i="12"/>
  <c r="I74" i="12"/>
  <c r="H74" i="12"/>
  <c r="I73" i="12"/>
  <c r="H73" i="12"/>
  <c r="I72" i="12"/>
  <c r="H72" i="12"/>
  <c r="I71" i="12"/>
  <c r="H71" i="12"/>
  <c r="I70" i="12"/>
  <c r="H70" i="12"/>
  <c r="I69" i="12"/>
  <c r="H69" i="12"/>
  <c r="I68" i="12"/>
  <c r="H68" i="12"/>
  <c r="I67" i="12"/>
  <c r="H67" i="12"/>
  <c r="I66" i="12"/>
  <c r="H66" i="12"/>
  <c r="I65" i="12"/>
  <c r="H65" i="12"/>
  <c r="I64" i="12"/>
  <c r="H64" i="12"/>
  <c r="I63" i="12"/>
  <c r="H63" i="12"/>
  <c r="I62" i="12"/>
  <c r="H62" i="12"/>
  <c r="I61" i="12"/>
  <c r="H61" i="12"/>
  <c r="I60" i="12"/>
  <c r="H60" i="12"/>
  <c r="I59" i="12"/>
  <c r="H59" i="12"/>
  <c r="I58" i="12"/>
  <c r="H58" i="12"/>
  <c r="I57" i="12"/>
  <c r="H57" i="12"/>
  <c r="I56" i="12"/>
  <c r="H56" i="12"/>
  <c r="I55" i="12"/>
  <c r="H55" i="12"/>
  <c r="I54" i="12"/>
  <c r="H54" i="12"/>
  <c r="I53" i="12"/>
  <c r="H53" i="12"/>
  <c r="I52" i="12"/>
  <c r="H52" i="12"/>
  <c r="I51" i="12"/>
  <c r="H51" i="12"/>
  <c r="I50" i="12"/>
  <c r="H50" i="12"/>
  <c r="I49" i="12"/>
  <c r="H49" i="12"/>
  <c r="I48" i="12"/>
  <c r="H48" i="12"/>
  <c r="I47" i="12"/>
  <c r="H47" i="12"/>
  <c r="I46" i="12"/>
  <c r="H46" i="12"/>
  <c r="I45" i="12"/>
  <c r="H45" i="12"/>
  <c r="I44" i="12"/>
  <c r="H44" i="12"/>
  <c r="I42" i="12"/>
  <c r="H42" i="12"/>
  <c r="I41" i="12"/>
  <c r="H41" i="12"/>
  <c r="I40" i="12"/>
  <c r="H40" i="12"/>
  <c r="I39" i="12"/>
  <c r="H39" i="12"/>
  <c r="I38" i="12"/>
  <c r="H38" i="12"/>
  <c r="I37" i="12"/>
  <c r="H37" i="12"/>
  <c r="I36" i="12"/>
  <c r="H36" i="12"/>
  <c r="I35" i="12"/>
  <c r="H35" i="12"/>
  <c r="I34" i="12"/>
  <c r="H34" i="12"/>
  <c r="I33" i="12"/>
  <c r="H33" i="12"/>
  <c r="I32" i="12"/>
  <c r="H32" i="12"/>
  <c r="I31" i="12"/>
  <c r="H31" i="12"/>
  <c r="I30" i="12"/>
  <c r="H30" i="12"/>
  <c r="I29" i="12"/>
  <c r="H29" i="12"/>
  <c r="I28" i="12"/>
  <c r="H28" i="12"/>
  <c r="I27" i="12"/>
  <c r="H27" i="12"/>
  <c r="I26" i="12"/>
  <c r="H26" i="12"/>
  <c r="I25" i="12"/>
  <c r="H25" i="12"/>
  <c r="I24" i="12"/>
  <c r="H24" i="12"/>
  <c r="I23" i="12"/>
  <c r="H23" i="12"/>
  <c r="I22" i="12"/>
  <c r="H22" i="12"/>
  <c r="I20" i="12"/>
  <c r="H20" i="12"/>
  <c r="I19" i="12"/>
  <c r="H19" i="12"/>
  <c r="I18" i="12"/>
  <c r="H18" i="12"/>
  <c r="I17" i="12"/>
  <c r="H17" i="12"/>
  <c r="I15" i="12"/>
  <c r="H15" i="12"/>
  <c r="I14" i="12"/>
  <c r="H14" i="12"/>
  <c r="I13" i="12"/>
  <c r="H13" i="12"/>
  <c r="I12" i="12"/>
  <c r="H12" i="12"/>
  <c r="I11" i="12"/>
  <c r="H11" i="12"/>
  <c r="I9" i="12"/>
  <c r="H9" i="12"/>
  <c r="I8" i="12"/>
  <c r="H8" i="12"/>
  <c r="I6" i="12"/>
  <c r="H6" i="12"/>
  <c r="I5" i="12"/>
  <c r="H5" i="12"/>
  <c r="I4" i="12"/>
  <c r="H4" i="12"/>
  <c r="I3" i="12"/>
  <c r="H3" i="12"/>
  <c r="I357" i="36"/>
  <c r="H357" i="36"/>
  <c r="I355" i="36"/>
  <c r="H355" i="36"/>
  <c r="I354" i="36"/>
  <c r="H354" i="36"/>
  <c r="I353" i="36"/>
  <c r="H353" i="36"/>
  <c r="I352" i="36"/>
  <c r="H352" i="36"/>
  <c r="I351" i="36"/>
  <c r="H351" i="36"/>
  <c r="I350" i="36"/>
  <c r="H350" i="36"/>
  <c r="I349" i="36"/>
  <c r="H349" i="36"/>
  <c r="I348" i="36"/>
  <c r="H348" i="36"/>
  <c r="I347" i="36"/>
  <c r="H347" i="36"/>
  <c r="I346" i="36"/>
  <c r="H346" i="36"/>
  <c r="I344" i="36"/>
  <c r="H344" i="36"/>
  <c r="I343" i="36"/>
  <c r="H343" i="36"/>
  <c r="I342" i="36"/>
  <c r="H342" i="36"/>
  <c r="I341" i="36"/>
  <c r="H341" i="36"/>
  <c r="I340" i="36"/>
  <c r="H340" i="36"/>
  <c r="I339" i="36"/>
  <c r="H339" i="36"/>
  <c r="I338" i="36"/>
  <c r="H338" i="36"/>
  <c r="I337" i="36"/>
  <c r="H337" i="36"/>
  <c r="I336" i="36"/>
  <c r="H336" i="36"/>
  <c r="I335" i="36"/>
  <c r="H335" i="36"/>
  <c r="I333" i="36"/>
  <c r="H333" i="36"/>
  <c r="I332" i="36"/>
  <c r="H332" i="36"/>
  <c r="I331" i="36"/>
  <c r="H331" i="36"/>
  <c r="I330" i="36"/>
  <c r="H330" i="36"/>
  <c r="I329" i="36"/>
  <c r="H329" i="36"/>
  <c r="I328" i="36"/>
  <c r="H328" i="36"/>
  <c r="I327" i="36"/>
  <c r="H327" i="36"/>
  <c r="I326" i="36"/>
  <c r="H326" i="36"/>
  <c r="I324" i="36"/>
  <c r="H324" i="36"/>
  <c r="I323" i="36"/>
  <c r="H323" i="36"/>
  <c r="I322" i="36"/>
  <c r="H322" i="36"/>
  <c r="I321" i="36"/>
  <c r="H321" i="36"/>
  <c r="I320" i="36"/>
  <c r="H320" i="36"/>
  <c r="I319" i="36"/>
  <c r="H319" i="36"/>
  <c r="I318" i="36"/>
  <c r="H318" i="36"/>
  <c r="I317" i="36"/>
  <c r="H317" i="36"/>
  <c r="I316" i="36"/>
  <c r="H316" i="36"/>
  <c r="I315" i="36"/>
  <c r="H315" i="36"/>
  <c r="I314" i="36"/>
  <c r="H314" i="36"/>
  <c r="I313" i="36"/>
  <c r="H313" i="36"/>
  <c r="I312" i="36"/>
  <c r="H312" i="36"/>
  <c r="I311" i="36"/>
  <c r="H311" i="36"/>
  <c r="I310" i="36"/>
  <c r="H310" i="36"/>
  <c r="I309" i="36"/>
  <c r="H309" i="36"/>
  <c r="I308" i="36"/>
  <c r="H308" i="36"/>
  <c r="I307" i="36"/>
  <c r="H307" i="36"/>
  <c r="I306" i="36"/>
  <c r="H306" i="36"/>
  <c r="I305" i="36"/>
  <c r="H305" i="36"/>
  <c r="I304" i="36"/>
  <c r="H304" i="36"/>
  <c r="I303" i="36"/>
  <c r="H303" i="36"/>
  <c r="I302" i="36"/>
  <c r="H302" i="36"/>
  <c r="I301" i="36"/>
  <c r="H301" i="36"/>
  <c r="I300" i="36"/>
  <c r="H300" i="36"/>
  <c r="I299" i="36"/>
  <c r="H299" i="36"/>
  <c r="I298" i="36"/>
  <c r="H298" i="36"/>
  <c r="I297" i="36"/>
  <c r="H297" i="36"/>
  <c r="I296" i="36"/>
  <c r="H296" i="36"/>
  <c r="I295" i="36"/>
  <c r="H295" i="36"/>
  <c r="I294" i="36"/>
  <c r="H294" i="36"/>
  <c r="I293" i="36"/>
  <c r="H293" i="36"/>
  <c r="I292" i="36"/>
  <c r="H292" i="36"/>
  <c r="I291" i="36"/>
  <c r="H291" i="36"/>
  <c r="I290" i="36"/>
  <c r="H290" i="36"/>
  <c r="I289" i="36"/>
  <c r="H289" i="36"/>
  <c r="I288" i="36"/>
  <c r="H288" i="36"/>
  <c r="I287" i="36"/>
  <c r="H287" i="36"/>
  <c r="I286" i="36"/>
  <c r="H286" i="36"/>
  <c r="I285" i="36"/>
  <c r="H285" i="36"/>
  <c r="I284" i="36"/>
  <c r="H284" i="36"/>
  <c r="I283" i="36"/>
  <c r="H283" i="36"/>
  <c r="I282" i="36"/>
  <c r="H282" i="36"/>
  <c r="I281" i="36"/>
  <c r="H281" i="36"/>
  <c r="I280" i="36"/>
  <c r="H280" i="36"/>
  <c r="I279" i="36"/>
  <c r="H279" i="36"/>
  <c r="I278" i="36"/>
  <c r="H278" i="36"/>
  <c r="I277" i="36"/>
  <c r="H277" i="36"/>
  <c r="I276" i="36"/>
  <c r="H276" i="36"/>
  <c r="I275" i="36"/>
  <c r="H275" i="36"/>
  <c r="I274" i="36"/>
  <c r="H274" i="36"/>
  <c r="I273" i="36"/>
  <c r="H273" i="36"/>
  <c r="I272" i="36"/>
  <c r="H272" i="36"/>
  <c r="I271" i="36"/>
  <c r="H271" i="36"/>
  <c r="I270" i="36"/>
  <c r="H270" i="36"/>
  <c r="I269" i="36"/>
  <c r="H269" i="36"/>
  <c r="I267" i="36"/>
  <c r="H267" i="36"/>
  <c r="I266" i="36"/>
  <c r="H266" i="36"/>
  <c r="I265" i="36"/>
  <c r="H265" i="36"/>
  <c r="I264" i="36"/>
  <c r="H264" i="36"/>
  <c r="I263" i="36"/>
  <c r="H263" i="36"/>
  <c r="I262" i="36"/>
  <c r="H262" i="36"/>
  <c r="I261" i="36"/>
  <c r="H261" i="36"/>
  <c r="I260" i="36"/>
  <c r="H260" i="36"/>
  <c r="I259" i="36"/>
  <c r="H259" i="36"/>
  <c r="I257" i="36"/>
  <c r="H257" i="36"/>
  <c r="I256" i="36"/>
  <c r="H256" i="36"/>
  <c r="I255" i="36"/>
  <c r="H255" i="36"/>
  <c r="I254" i="36"/>
  <c r="H254" i="36"/>
  <c r="I253" i="36"/>
  <c r="H253" i="36"/>
  <c r="I252" i="36"/>
  <c r="H252" i="36"/>
  <c r="I251" i="36"/>
  <c r="H251" i="36"/>
  <c r="I250" i="36"/>
  <c r="H250" i="36"/>
  <c r="I249" i="36"/>
  <c r="H249" i="36"/>
  <c r="I248" i="36"/>
  <c r="H248" i="36"/>
  <c r="I247" i="36"/>
  <c r="H247" i="36"/>
  <c r="I246" i="36"/>
  <c r="H246" i="36"/>
  <c r="I245" i="36"/>
  <c r="H245" i="36"/>
  <c r="I244" i="36"/>
  <c r="H244" i="36"/>
  <c r="I243" i="36"/>
  <c r="H243" i="36"/>
  <c r="I242" i="36"/>
  <c r="H242" i="36"/>
  <c r="I241" i="36"/>
  <c r="H241" i="36"/>
  <c r="I240" i="36"/>
  <c r="H240" i="36"/>
  <c r="I239" i="36"/>
  <c r="H239" i="36"/>
  <c r="I238" i="36"/>
  <c r="H238" i="36"/>
  <c r="I237" i="36"/>
  <c r="H237" i="36"/>
  <c r="I236" i="36"/>
  <c r="H236" i="36"/>
  <c r="I235" i="36"/>
  <c r="H235" i="36"/>
  <c r="I234" i="36"/>
  <c r="H234" i="36"/>
  <c r="I233" i="36"/>
  <c r="H233" i="36"/>
  <c r="I232" i="36"/>
  <c r="H232" i="36"/>
  <c r="I231" i="36"/>
  <c r="H231" i="36"/>
  <c r="I230" i="36"/>
  <c r="H230" i="36"/>
  <c r="I229" i="36"/>
  <c r="H229" i="36"/>
  <c r="I228" i="36"/>
  <c r="H228" i="36"/>
  <c r="I227" i="36"/>
  <c r="H227" i="36"/>
  <c r="I226" i="36"/>
  <c r="H226" i="36"/>
  <c r="I225" i="36"/>
  <c r="H225" i="36"/>
  <c r="I224" i="36"/>
  <c r="H224" i="36"/>
  <c r="I223" i="36"/>
  <c r="H223" i="36"/>
  <c r="I222" i="36"/>
  <c r="H222" i="36"/>
  <c r="I221" i="36"/>
  <c r="H221" i="36"/>
  <c r="I220" i="36"/>
  <c r="H220" i="36"/>
  <c r="I219" i="36"/>
  <c r="H219" i="36"/>
  <c r="I218" i="36"/>
  <c r="H218" i="36"/>
  <c r="I217" i="36"/>
  <c r="H217" i="36"/>
  <c r="I216" i="36"/>
  <c r="H216" i="36"/>
  <c r="I215" i="36"/>
  <c r="H215" i="36"/>
  <c r="I214" i="36"/>
  <c r="H214" i="36"/>
  <c r="I213" i="36"/>
  <c r="H213" i="36"/>
  <c r="I212" i="36"/>
  <c r="H212" i="36"/>
  <c r="I211" i="36"/>
  <c r="H211" i="36"/>
  <c r="I210" i="36"/>
  <c r="H210" i="36"/>
  <c r="I209" i="36"/>
  <c r="H209" i="36"/>
  <c r="I208" i="36"/>
  <c r="H208" i="36"/>
  <c r="I207" i="36"/>
  <c r="H207" i="36"/>
  <c r="I206" i="36"/>
  <c r="H206" i="36"/>
  <c r="I205" i="36"/>
  <c r="H205" i="36"/>
  <c r="I204" i="36"/>
  <c r="H204" i="36"/>
  <c r="I203" i="36"/>
  <c r="H203" i="36"/>
  <c r="I202" i="36"/>
  <c r="H202" i="36"/>
  <c r="I201" i="36"/>
  <c r="H201" i="36"/>
  <c r="I200" i="36"/>
  <c r="H200" i="36"/>
  <c r="I199" i="36"/>
  <c r="H199" i="36"/>
  <c r="I198" i="36"/>
  <c r="H198" i="36"/>
  <c r="I197" i="36"/>
  <c r="H197" i="36"/>
  <c r="I196" i="36"/>
  <c r="H196" i="36"/>
  <c r="I195" i="36"/>
  <c r="H195" i="36"/>
  <c r="I194" i="36"/>
  <c r="H194" i="36"/>
  <c r="I193" i="36"/>
  <c r="H193" i="36"/>
  <c r="I192" i="36"/>
  <c r="H192" i="36"/>
  <c r="I191" i="36"/>
  <c r="H191" i="36"/>
  <c r="I190" i="36"/>
  <c r="H190" i="36"/>
  <c r="I189" i="36"/>
  <c r="H189" i="36"/>
  <c r="I188" i="36"/>
  <c r="H188" i="36"/>
  <c r="I187" i="36"/>
  <c r="H187" i="36"/>
  <c r="I186" i="36"/>
  <c r="H186" i="36"/>
  <c r="I185" i="36"/>
  <c r="H185" i="36"/>
  <c r="I183" i="36"/>
  <c r="H183" i="36"/>
  <c r="I182" i="36"/>
  <c r="H182" i="36"/>
  <c r="I181" i="36"/>
  <c r="H181" i="36"/>
  <c r="I180" i="36"/>
  <c r="H180" i="36"/>
  <c r="I179" i="36"/>
  <c r="H179" i="36"/>
  <c r="I178" i="36"/>
  <c r="H178" i="36"/>
  <c r="I177" i="36"/>
  <c r="H177" i="36"/>
  <c r="I176" i="36"/>
  <c r="H176" i="36"/>
  <c r="I175" i="36"/>
  <c r="H175" i="36"/>
  <c r="I174" i="36"/>
  <c r="H174" i="36"/>
  <c r="I173" i="36"/>
  <c r="H173" i="36"/>
  <c r="I172" i="36"/>
  <c r="H172" i="36"/>
  <c r="I171" i="36"/>
  <c r="H171" i="36"/>
  <c r="I170" i="36"/>
  <c r="H170" i="36"/>
  <c r="I169" i="36"/>
  <c r="H169" i="36"/>
  <c r="I168" i="36"/>
  <c r="H168" i="36"/>
  <c r="I167" i="36"/>
  <c r="H167" i="36"/>
  <c r="I166" i="36"/>
  <c r="H166" i="36"/>
  <c r="I165" i="36"/>
  <c r="H165" i="36"/>
  <c r="I164" i="36"/>
  <c r="H164" i="36"/>
  <c r="I163" i="36"/>
  <c r="H163" i="36"/>
  <c r="I161" i="36"/>
  <c r="H161" i="36"/>
  <c r="I160" i="36"/>
  <c r="H160" i="36"/>
  <c r="I159" i="36"/>
  <c r="H159" i="36"/>
  <c r="I158" i="36"/>
  <c r="H158" i="36"/>
  <c r="I157" i="36"/>
  <c r="H157" i="36"/>
  <c r="I156" i="36"/>
  <c r="H156" i="36"/>
  <c r="I155" i="36"/>
  <c r="H155" i="36"/>
  <c r="I154" i="36"/>
  <c r="H154" i="36"/>
  <c r="I153" i="36"/>
  <c r="H153" i="36"/>
  <c r="I152" i="36"/>
  <c r="H152" i="36"/>
  <c r="I151" i="36"/>
  <c r="H151" i="36"/>
  <c r="I149" i="36"/>
  <c r="H149" i="36"/>
  <c r="I148" i="36"/>
  <c r="H148" i="36"/>
  <c r="I147" i="36"/>
  <c r="H147" i="36"/>
  <c r="I146" i="36"/>
  <c r="H146" i="36"/>
  <c r="I145" i="36"/>
  <c r="H145" i="36"/>
  <c r="I144" i="36"/>
  <c r="H144" i="36"/>
  <c r="I143" i="36"/>
  <c r="H143" i="36"/>
  <c r="I142" i="36"/>
  <c r="H142" i="36"/>
  <c r="I141" i="36"/>
  <c r="H141" i="36"/>
  <c r="I140" i="36"/>
  <c r="H140" i="36"/>
  <c r="I139" i="36"/>
  <c r="H139" i="36"/>
  <c r="I138" i="36"/>
  <c r="H138" i="36"/>
  <c r="I137" i="36"/>
  <c r="H137" i="36"/>
  <c r="I136" i="36"/>
  <c r="H136" i="36"/>
  <c r="I135" i="36"/>
  <c r="H135" i="36"/>
  <c r="I134" i="36"/>
  <c r="H134" i="36"/>
  <c r="I133" i="36"/>
  <c r="H133" i="36"/>
  <c r="I132" i="36"/>
  <c r="H132" i="36"/>
  <c r="I131" i="36"/>
  <c r="H131" i="36"/>
  <c r="I130" i="36"/>
  <c r="H130" i="36"/>
  <c r="I129" i="36"/>
  <c r="H129" i="36"/>
  <c r="I128" i="36"/>
  <c r="H128" i="36"/>
  <c r="I127" i="36"/>
  <c r="H127" i="36"/>
  <c r="I126" i="36"/>
  <c r="H126" i="36"/>
  <c r="I125" i="36"/>
  <c r="H125" i="36"/>
  <c r="I124" i="36"/>
  <c r="H124" i="36"/>
  <c r="I123" i="36"/>
  <c r="H123" i="36"/>
  <c r="I122" i="36"/>
  <c r="H122" i="36"/>
  <c r="I120" i="36"/>
  <c r="H120" i="36"/>
  <c r="I118" i="36"/>
  <c r="H118" i="36"/>
  <c r="I117" i="36"/>
  <c r="H117" i="36"/>
  <c r="I116" i="36"/>
  <c r="H116" i="36"/>
  <c r="I115" i="36"/>
  <c r="H115" i="36"/>
  <c r="I114" i="36"/>
  <c r="H114" i="36"/>
  <c r="I113" i="36"/>
  <c r="H113" i="36"/>
  <c r="I112" i="36"/>
  <c r="H112" i="36"/>
  <c r="I111" i="36"/>
  <c r="H111" i="36"/>
  <c r="I110" i="36"/>
  <c r="H110" i="36"/>
  <c r="I109" i="36"/>
  <c r="H109" i="36"/>
  <c r="I108" i="36"/>
  <c r="H108" i="36"/>
  <c r="I107" i="36"/>
  <c r="H107" i="36"/>
  <c r="I106" i="36"/>
  <c r="H106" i="36"/>
  <c r="I105" i="36"/>
  <c r="H105" i="36"/>
  <c r="I104" i="36"/>
  <c r="H104" i="36"/>
  <c r="I103" i="36"/>
  <c r="H103" i="36"/>
  <c r="I102" i="36"/>
  <c r="H102" i="36"/>
  <c r="I101" i="36"/>
  <c r="H101" i="36"/>
  <c r="I100" i="36"/>
  <c r="H100" i="36"/>
  <c r="I99" i="36"/>
  <c r="H99" i="36"/>
  <c r="I98" i="36"/>
  <c r="H98" i="36"/>
  <c r="I97" i="36"/>
  <c r="H97" i="36"/>
  <c r="I96" i="36"/>
  <c r="H96" i="36"/>
  <c r="I94" i="36"/>
  <c r="H94" i="36"/>
  <c r="I93" i="36"/>
  <c r="H93" i="36"/>
  <c r="I92" i="36"/>
  <c r="H92" i="36"/>
  <c r="I90" i="36"/>
  <c r="H90" i="36"/>
  <c r="I89" i="36"/>
  <c r="H89" i="36"/>
  <c r="I88" i="36"/>
  <c r="H88" i="36"/>
  <c r="I87" i="36"/>
  <c r="H87" i="36"/>
  <c r="I86" i="36"/>
  <c r="H86" i="36"/>
  <c r="I85" i="36"/>
  <c r="H85" i="36"/>
  <c r="I84" i="36"/>
  <c r="H84" i="36"/>
  <c r="I83" i="36"/>
  <c r="H83" i="36"/>
  <c r="I82" i="36"/>
  <c r="H82" i="36"/>
  <c r="I81" i="36"/>
  <c r="H81" i="36"/>
  <c r="I79" i="36"/>
  <c r="H79" i="36"/>
  <c r="I77" i="36"/>
  <c r="H77" i="36"/>
  <c r="I76" i="36"/>
  <c r="H76" i="36"/>
  <c r="I75" i="36"/>
  <c r="H75" i="36"/>
  <c r="I74" i="36"/>
  <c r="H74" i="36"/>
  <c r="I73" i="36"/>
  <c r="H73" i="36"/>
  <c r="I72" i="36"/>
  <c r="H72" i="36"/>
  <c r="I71" i="36"/>
  <c r="H71" i="36"/>
  <c r="I70" i="36"/>
  <c r="H70" i="36"/>
  <c r="I69" i="36"/>
  <c r="H69" i="36"/>
  <c r="I68" i="36"/>
  <c r="H68" i="36"/>
  <c r="I67" i="36"/>
  <c r="H67" i="36"/>
  <c r="I66" i="36"/>
  <c r="H66" i="36"/>
  <c r="I64" i="36"/>
  <c r="H64" i="36"/>
  <c r="I63" i="36"/>
  <c r="H63" i="36"/>
  <c r="I61" i="36"/>
  <c r="H61" i="36"/>
  <c r="I60" i="36"/>
  <c r="H60" i="36"/>
  <c r="I59" i="36"/>
  <c r="H59" i="36"/>
  <c r="I58" i="36"/>
  <c r="H58" i="36"/>
  <c r="I57" i="36"/>
  <c r="H57" i="36"/>
  <c r="I56" i="36"/>
  <c r="H56" i="36"/>
  <c r="I55" i="36"/>
  <c r="H55" i="36"/>
  <c r="I53" i="36"/>
  <c r="H53" i="36"/>
  <c r="I52" i="36"/>
  <c r="H52" i="36"/>
  <c r="I50" i="36"/>
  <c r="H50" i="36"/>
  <c r="I49" i="36"/>
  <c r="H49" i="36"/>
  <c r="I48" i="36"/>
  <c r="H48" i="36"/>
  <c r="I47" i="36"/>
  <c r="H47" i="36"/>
  <c r="I46" i="36"/>
  <c r="H46" i="36"/>
  <c r="I45" i="36"/>
  <c r="H45" i="36"/>
  <c r="I44" i="36"/>
  <c r="H44" i="36"/>
  <c r="I43" i="36"/>
  <c r="H43" i="36"/>
  <c r="I42" i="36"/>
  <c r="H42" i="36"/>
  <c r="I41" i="36"/>
  <c r="H41" i="36"/>
  <c r="I40" i="36"/>
  <c r="H40" i="36"/>
  <c r="I39" i="36"/>
  <c r="H39" i="36"/>
  <c r="I38" i="36"/>
  <c r="H38" i="36"/>
  <c r="I36" i="36"/>
  <c r="H36" i="36"/>
  <c r="I35" i="36"/>
  <c r="H35" i="36"/>
  <c r="I34" i="36"/>
  <c r="H34" i="36"/>
  <c r="I33" i="36"/>
  <c r="H33" i="36"/>
  <c r="I28" i="36"/>
  <c r="H28" i="36"/>
  <c r="I27" i="36"/>
  <c r="H27" i="36"/>
  <c r="I25" i="36"/>
  <c r="H25" i="36"/>
  <c r="I22" i="36"/>
  <c r="H22" i="36"/>
  <c r="I21" i="36"/>
  <c r="H21" i="36"/>
  <c r="I20" i="36"/>
  <c r="H20" i="36"/>
  <c r="I18" i="36"/>
  <c r="H18" i="36"/>
  <c r="I17" i="36"/>
  <c r="H17" i="36"/>
  <c r="I16" i="36"/>
  <c r="H16" i="36"/>
  <c r="I15" i="36"/>
  <c r="H15" i="36"/>
  <c r="I14" i="36"/>
  <c r="H14" i="36"/>
  <c r="I13" i="36"/>
  <c r="H13" i="36"/>
  <c r="I12" i="36"/>
  <c r="H12" i="36"/>
  <c r="I6" i="36"/>
  <c r="H6" i="36"/>
  <c r="I5" i="36"/>
  <c r="H5" i="36"/>
  <c r="I4" i="36"/>
  <c r="H4" i="36"/>
  <c r="I3" i="36"/>
  <c r="H3" i="36"/>
  <c r="I77" i="37"/>
  <c r="H77" i="37"/>
  <c r="I76" i="37"/>
  <c r="H76" i="37"/>
  <c r="I75" i="37"/>
  <c r="H75" i="37"/>
  <c r="I74" i="37"/>
  <c r="H74" i="37"/>
  <c r="I73" i="37"/>
  <c r="H73" i="37"/>
  <c r="I72" i="37"/>
  <c r="H72" i="37"/>
  <c r="I71" i="37"/>
  <c r="H71" i="37"/>
  <c r="I69" i="37"/>
  <c r="H69" i="37"/>
  <c r="I68" i="37"/>
  <c r="H68" i="37"/>
  <c r="I67" i="37"/>
  <c r="H67" i="37"/>
  <c r="I66" i="37"/>
  <c r="H66" i="37"/>
  <c r="I65" i="37"/>
  <c r="H65" i="37"/>
  <c r="I64" i="37"/>
  <c r="H64" i="37"/>
  <c r="I63" i="37"/>
  <c r="H63" i="37"/>
  <c r="I62" i="37"/>
  <c r="H62" i="37"/>
  <c r="I61" i="37"/>
  <c r="H61" i="37"/>
  <c r="I60" i="37"/>
  <c r="H60" i="37"/>
  <c r="I59" i="37"/>
  <c r="H59" i="37"/>
  <c r="I58" i="37"/>
  <c r="H58" i="37"/>
  <c r="I57" i="37"/>
  <c r="H57" i="37"/>
  <c r="I56" i="37"/>
  <c r="H56" i="37"/>
  <c r="I55" i="37"/>
  <c r="H55" i="37"/>
  <c r="I54" i="37"/>
  <c r="H54" i="37"/>
  <c r="I53" i="37"/>
  <c r="H53" i="37"/>
  <c r="I52" i="37"/>
  <c r="H52" i="37"/>
  <c r="I51" i="37"/>
  <c r="H51" i="37"/>
  <c r="I50" i="37"/>
  <c r="H50" i="37"/>
  <c r="I49" i="37"/>
  <c r="H49" i="37"/>
  <c r="I48" i="37"/>
  <c r="H48" i="37"/>
  <c r="I47" i="37"/>
  <c r="H47" i="37"/>
  <c r="I46" i="37"/>
  <c r="H46" i="37"/>
  <c r="I45" i="37"/>
  <c r="H45" i="37"/>
  <c r="I44" i="37"/>
  <c r="H44" i="37"/>
  <c r="I43" i="37"/>
  <c r="H43" i="37"/>
  <c r="I42" i="37"/>
  <c r="H42" i="37"/>
  <c r="I41" i="37"/>
  <c r="H41" i="37"/>
  <c r="I40" i="37"/>
  <c r="H40" i="37"/>
  <c r="I39" i="37"/>
  <c r="H39" i="37"/>
  <c r="I38" i="37"/>
  <c r="H38" i="37"/>
  <c r="I37" i="37"/>
  <c r="H37" i="37"/>
  <c r="I36" i="37"/>
  <c r="H36" i="37"/>
  <c r="I35" i="37"/>
  <c r="H35" i="37"/>
  <c r="I34" i="37"/>
  <c r="H34" i="37"/>
  <c r="I32" i="37"/>
  <c r="H32" i="37"/>
  <c r="I31" i="37"/>
  <c r="H31" i="37"/>
  <c r="I30" i="37"/>
  <c r="H30" i="37"/>
  <c r="I29" i="37"/>
  <c r="H29" i="37"/>
  <c r="I28" i="37"/>
  <c r="H28" i="37"/>
  <c r="I27" i="37"/>
  <c r="H27" i="37"/>
  <c r="I26" i="37"/>
  <c r="H26" i="37"/>
  <c r="I25" i="37"/>
  <c r="H25" i="37"/>
  <c r="I24" i="37"/>
  <c r="H24" i="37"/>
  <c r="I23" i="37"/>
  <c r="H23" i="37"/>
  <c r="I22" i="37"/>
  <c r="H22" i="37"/>
  <c r="I21" i="37"/>
  <c r="H21" i="37"/>
  <c r="I20" i="37"/>
  <c r="H20" i="37"/>
  <c r="I19" i="37"/>
  <c r="H19" i="37"/>
  <c r="I18" i="37"/>
  <c r="H18" i="37"/>
  <c r="I17" i="37"/>
  <c r="H17" i="37"/>
  <c r="I16" i="37"/>
  <c r="H16" i="37"/>
  <c r="I15" i="37"/>
  <c r="H15" i="37"/>
  <c r="I14" i="37"/>
  <c r="H14" i="37"/>
  <c r="I13" i="37"/>
  <c r="H13" i="37"/>
  <c r="I12" i="37"/>
  <c r="H12" i="37"/>
  <c r="I11" i="37"/>
  <c r="H11" i="37"/>
  <c r="I10" i="37"/>
  <c r="H10" i="37"/>
  <c r="I9" i="37"/>
  <c r="H9" i="37"/>
  <c r="I8" i="37"/>
  <c r="H8" i="37"/>
  <c r="I7" i="37"/>
  <c r="H7" i="37"/>
  <c r="I6" i="37"/>
  <c r="H6" i="37"/>
  <c r="I5" i="37"/>
  <c r="H5" i="37"/>
  <c r="I3" i="37"/>
  <c r="H3" i="37"/>
  <c r="I40" i="43"/>
  <c r="H40" i="43"/>
  <c r="I39" i="43"/>
  <c r="H39" i="43"/>
  <c r="I38" i="43"/>
  <c r="H38" i="43"/>
  <c r="I37" i="43"/>
  <c r="H37" i="43"/>
  <c r="I36" i="43"/>
  <c r="H36" i="43"/>
  <c r="I35" i="43"/>
  <c r="H35" i="43"/>
  <c r="I34" i="43"/>
  <c r="H34" i="43"/>
  <c r="I33" i="43"/>
  <c r="H33" i="43"/>
  <c r="I32" i="43"/>
  <c r="H32" i="43"/>
  <c r="I31" i="43"/>
  <c r="H31" i="43"/>
  <c r="I30" i="43"/>
  <c r="H30" i="43"/>
  <c r="I29" i="43"/>
  <c r="H29" i="43"/>
  <c r="I28" i="43"/>
  <c r="H28" i="43"/>
  <c r="I27" i="43"/>
  <c r="H27" i="43"/>
  <c r="I26" i="43"/>
  <c r="H26" i="43"/>
  <c r="I25" i="43"/>
  <c r="H25" i="43"/>
  <c r="I24" i="43"/>
  <c r="H24" i="43"/>
  <c r="I23" i="43"/>
  <c r="H23" i="43"/>
  <c r="I22" i="43"/>
  <c r="H22" i="43"/>
  <c r="I21" i="43"/>
  <c r="H21" i="43"/>
  <c r="I20" i="43"/>
  <c r="H20" i="43"/>
  <c r="I19" i="43"/>
  <c r="H19" i="43"/>
  <c r="I18" i="43"/>
  <c r="H18" i="43"/>
  <c r="I17" i="43"/>
  <c r="H17" i="43"/>
  <c r="I16" i="43"/>
  <c r="H16" i="43"/>
  <c r="I15" i="43"/>
  <c r="H15" i="43"/>
  <c r="I14" i="43"/>
  <c r="H14" i="43"/>
  <c r="I13" i="43"/>
  <c r="H13" i="43"/>
  <c r="I12" i="43"/>
  <c r="H12" i="43"/>
  <c r="I11" i="43"/>
  <c r="H11" i="43"/>
  <c r="I10" i="43"/>
  <c r="H10" i="43"/>
  <c r="I9" i="43"/>
  <c r="H9" i="43"/>
  <c r="I8" i="43"/>
  <c r="H8" i="43"/>
  <c r="I7" i="43"/>
  <c r="H7" i="43"/>
  <c r="I6" i="43"/>
  <c r="H6" i="43"/>
  <c r="I5" i="43"/>
  <c r="H5" i="43"/>
  <c r="I4" i="43"/>
  <c r="H4" i="43"/>
  <c r="I3" i="43"/>
  <c r="H3" i="43"/>
  <c r="I2" i="43"/>
  <c r="H2" i="43"/>
  <c r="I2" i="49" l="1"/>
  <c r="H2" i="49"/>
  <c r="I24" i="48"/>
  <c r="H24" i="48"/>
  <c r="I23" i="48"/>
  <c r="H23" i="48"/>
  <c r="I22" i="48"/>
  <c r="H22" i="48"/>
  <c r="I21" i="48"/>
  <c r="H21" i="48"/>
  <c r="I20" i="48"/>
  <c r="H20" i="48"/>
  <c r="I19" i="48"/>
  <c r="H19" i="48"/>
  <c r="I18" i="48"/>
  <c r="H18" i="48"/>
  <c r="I17" i="48"/>
  <c r="H17" i="48"/>
  <c r="I16" i="48"/>
  <c r="H16" i="48"/>
  <c r="I15" i="48"/>
  <c r="H15" i="48"/>
  <c r="I14" i="48"/>
  <c r="H14" i="48"/>
  <c r="I13" i="48"/>
  <c r="H13" i="48"/>
  <c r="I12" i="48"/>
  <c r="H12" i="48"/>
  <c r="I11" i="48"/>
  <c r="H11" i="48"/>
  <c r="I10" i="48"/>
  <c r="H10" i="48"/>
  <c r="I9" i="48"/>
  <c r="H9" i="48"/>
  <c r="I8" i="48"/>
  <c r="H8" i="48"/>
  <c r="I7" i="48"/>
  <c r="H7" i="48"/>
  <c r="I6" i="48"/>
  <c r="H6" i="48"/>
  <c r="I5" i="48"/>
  <c r="H5" i="48"/>
  <c r="I4" i="48"/>
  <c r="H4" i="48"/>
  <c r="I3" i="48" l="1"/>
  <c r="H3" i="48"/>
  <c r="I120" i="47"/>
  <c r="H120" i="47"/>
  <c r="I119" i="47"/>
  <c r="H119" i="47"/>
  <c r="I118" i="47"/>
  <c r="H118" i="47"/>
  <c r="I117" i="47"/>
  <c r="H117" i="47"/>
  <c r="I116" i="47"/>
  <c r="H116" i="47"/>
  <c r="I115" i="47"/>
  <c r="H115" i="47"/>
  <c r="I114" i="47"/>
  <c r="H114" i="47"/>
  <c r="I112" i="47"/>
  <c r="H112" i="47"/>
  <c r="I111" i="47"/>
  <c r="H111" i="47"/>
  <c r="I110" i="47"/>
  <c r="H110" i="47"/>
  <c r="I109" i="47"/>
  <c r="H109" i="47"/>
  <c r="I108" i="47"/>
  <c r="H108" i="47"/>
  <c r="I107" i="47"/>
  <c r="H107" i="47"/>
  <c r="I106" i="47"/>
  <c r="H106" i="47"/>
  <c r="I105" i="47"/>
  <c r="H105" i="47"/>
  <c r="I104" i="47"/>
  <c r="H104" i="47"/>
  <c r="I102" i="47"/>
  <c r="H102" i="47"/>
  <c r="I101" i="47"/>
  <c r="H101" i="47"/>
  <c r="I100" i="47"/>
  <c r="H100" i="47"/>
  <c r="I99" i="47"/>
  <c r="H99" i="47"/>
  <c r="I98" i="47"/>
  <c r="H98" i="47"/>
  <c r="I97" i="47"/>
  <c r="H97" i="47"/>
  <c r="I96" i="47"/>
  <c r="H96" i="47"/>
  <c r="I95" i="47"/>
  <c r="H95" i="47"/>
  <c r="I94" i="47"/>
  <c r="H94" i="47"/>
  <c r="I93" i="47"/>
  <c r="H93" i="47"/>
  <c r="I92" i="47"/>
  <c r="H92" i="47"/>
  <c r="I91" i="47"/>
  <c r="H91" i="47"/>
  <c r="I89" i="47"/>
  <c r="H89" i="47"/>
  <c r="I88" i="47"/>
  <c r="H88" i="47"/>
  <c r="I87" i="47"/>
  <c r="H87" i="47"/>
  <c r="I86" i="47"/>
  <c r="H86" i="47"/>
  <c r="I85" i="47"/>
  <c r="H85" i="47"/>
  <c r="I84" i="47"/>
  <c r="H84" i="47"/>
  <c r="I83" i="47"/>
  <c r="H83" i="47"/>
  <c r="I82" i="47"/>
  <c r="H82" i="47"/>
  <c r="I81" i="47"/>
  <c r="H81" i="47"/>
  <c r="I80" i="47"/>
  <c r="H80" i="47"/>
  <c r="I79" i="47"/>
  <c r="H79" i="47"/>
  <c r="I78" i="47"/>
  <c r="H78" i="47"/>
  <c r="I77" i="47"/>
  <c r="H77" i="47"/>
  <c r="I76" i="47"/>
  <c r="H76" i="47"/>
  <c r="I75" i="47"/>
  <c r="H75" i="47"/>
  <c r="I74" i="47"/>
  <c r="H74" i="47"/>
  <c r="I72" i="47"/>
  <c r="H72" i="47"/>
  <c r="I71" i="47"/>
  <c r="H71" i="47"/>
  <c r="I70" i="47"/>
  <c r="H70" i="47"/>
  <c r="I69" i="47"/>
  <c r="H69" i="47"/>
  <c r="I68" i="47"/>
  <c r="H68" i="47"/>
  <c r="I67" i="47"/>
  <c r="H67" i="47"/>
  <c r="I66" i="47"/>
  <c r="H66" i="47"/>
  <c r="I65" i="47"/>
  <c r="H65" i="47"/>
  <c r="I64" i="47"/>
  <c r="H64" i="47"/>
  <c r="I63" i="47"/>
  <c r="H63" i="47"/>
  <c r="I62" i="47"/>
  <c r="H62" i="47"/>
  <c r="I61" i="47"/>
  <c r="H61" i="47"/>
  <c r="I60" i="47"/>
  <c r="H60" i="47"/>
  <c r="I59" i="47"/>
  <c r="H59" i="47"/>
  <c r="I58" i="47"/>
  <c r="H58" i="47"/>
  <c r="I57" i="47"/>
  <c r="H57" i="47"/>
  <c r="I56" i="47"/>
  <c r="H56" i="47"/>
  <c r="I55" i="47"/>
  <c r="H55" i="47"/>
  <c r="I54" i="47"/>
  <c r="H54" i="47"/>
  <c r="I52" i="47"/>
  <c r="H52" i="47"/>
  <c r="I51" i="47"/>
  <c r="H51" i="47"/>
  <c r="I50" i="47"/>
  <c r="H50" i="47"/>
  <c r="I49" i="47"/>
  <c r="H49" i="47"/>
  <c r="I48" i="47"/>
  <c r="H48" i="47"/>
  <c r="I47" i="47"/>
  <c r="H47" i="47"/>
  <c r="I46" i="47"/>
  <c r="H46" i="47"/>
  <c r="I45" i="47"/>
  <c r="H45" i="47"/>
  <c r="I44" i="47"/>
  <c r="H44" i="47"/>
  <c r="I43" i="47"/>
  <c r="H43" i="47"/>
  <c r="I42" i="47"/>
  <c r="H42" i="47"/>
  <c r="I41" i="47"/>
  <c r="H41" i="47"/>
  <c r="I40" i="47"/>
  <c r="H40" i="47"/>
  <c r="I39" i="47"/>
  <c r="H39" i="47"/>
  <c r="I38" i="47"/>
  <c r="H38" i="47"/>
  <c r="I37" i="47"/>
  <c r="H37" i="47"/>
  <c r="I36" i="47"/>
  <c r="H36" i="47"/>
  <c r="I35" i="47"/>
  <c r="H35" i="47"/>
  <c r="I33" i="47"/>
  <c r="H33" i="47"/>
  <c r="I32" i="47"/>
  <c r="H32" i="47"/>
  <c r="I31" i="47"/>
  <c r="H31" i="47"/>
  <c r="I30" i="47"/>
  <c r="H30" i="47"/>
  <c r="I29" i="47"/>
  <c r="H29" i="47"/>
  <c r="I28" i="47"/>
  <c r="H28" i="47"/>
  <c r="I27" i="47"/>
  <c r="H27" i="47"/>
  <c r="I26" i="47"/>
  <c r="H26" i="47"/>
  <c r="I25" i="47"/>
  <c r="H25" i="47"/>
  <c r="I24" i="47"/>
  <c r="H24" i="47"/>
  <c r="I23" i="47"/>
  <c r="H23" i="47"/>
  <c r="I22" i="47"/>
  <c r="H22" i="47"/>
  <c r="I21" i="47"/>
  <c r="H21" i="47"/>
  <c r="I20" i="47"/>
  <c r="H20" i="47"/>
  <c r="I19" i="47"/>
  <c r="H19" i="47"/>
  <c r="I18" i="47"/>
  <c r="H18" i="47"/>
  <c r="I17" i="47"/>
  <c r="H17" i="47"/>
  <c r="I16" i="47"/>
  <c r="H16" i="47"/>
  <c r="I15" i="47"/>
  <c r="H15" i="47"/>
  <c r="I14" i="47"/>
  <c r="H14" i="47"/>
  <c r="I13" i="47"/>
  <c r="H13" i="47"/>
  <c r="I12" i="47"/>
  <c r="H12" i="47"/>
  <c r="I11" i="47"/>
  <c r="H11" i="47"/>
  <c r="I10" i="47"/>
  <c r="H10" i="47"/>
  <c r="I9" i="47"/>
  <c r="H9" i="47"/>
  <c r="I8" i="47"/>
  <c r="H8" i="47"/>
  <c r="I7" i="47"/>
  <c r="H7" i="47"/>
  <c r="I6" i="47"/>
  <c r="H6" i="47"/>
  <c r="I5" i="47"/>
  <c r="H5" i="47"/>
  <c r="I4" i="47"/>
  <c r="H4" i="47"/>
  <c r="I3" i="47"/>
  <c r="H3" i="47"/>
  <c r="D115" i="47"/>
  <c r="I30" i="46"/>
  <c r="H30" i="46"/>
  <c r="I29" i="46"/>
  <c r="H29" i="46"/>
  <c r="I28" i="46"/>
  <c r="H28" i="46"/>
  <c r="I27" i="46"/>
  <c r="H27" i="46"/>
  <c r="I26" i="46"/>
  <c r="H26" i="46"/>
  <c r="I25" i="46"/>
  <c r="H25" i="46"/>
  <c r="I23" i="46"/>
  <c r="H23" i="46"/>
  <c r="I22" i="46"/>
  <c r="H22" i="46"/>
  <c r="I21" i="46"/>
  <c r="H21" i="46"/>
  <c r="I20" i="46"/>
  <c r="H20" i="46"/>
  <c r="I17" i="46"/>
  <c r="H17" i="46"/>
  <c r="I16" i="46"/>
  <c r="H16" i="46"/>
  <c r="I15" i="46"/>
  <c r="H15" i="46"/>
  <c r="I12" i="46"/>
  <c r="H12" i="46"/>
  <c r="I11" i="46"/>
  <c r="H11" i="46"/>
  <c r="I10" i="46"/>
  <c r="H10" i="46"/>
  <c r="D10" i="46"/>
  <c r="I8" i="46"/>
  <c r="H8" i="46"/>
  <c r="I7" i="46"/>
  <c r="H7" i="46"/>
  <c r="I6" i="46"/>
  <c r="H6" i="46"/>
  <c r="I5" i="46"/>
  <c r="H5" i="46"/>
  <c r="I4" i="46"/>
  <c r="H4" i="46"/>
  <c r="I3" i="46"/>
  <c r="H3" i="46"/>
  <c r="D3" i="46"/>
  <c r="I23" i="45" l="1"/>
  <c r="H23" i="45"/>
  <c r="I22" i="45"/>
  <c r="H22" i="45"/>
  <c r="I21" i="45"/>
  <c r="H21" i="45"/>
  <c r="I20" i="45"/>
  <c r="H20" i="45"/>
  <c r="I19" i="45"/>
  <c r="H19" i="45"/>
  <c r="I18" i="45"/>
  <c r="H18" i="45"/>
  <c r="I17" i="45"/>
  <c r="H17" i="45"/>
  <c r="I16" i="45"/>
  <c r="H16" i="45"/>
  <c r="I15" i="45"/>
  <c r="H15" i="45"/>
  <c r="I14" i="45"/>
  <c r="H14" i="45"/>
  <c r="I13" i="45"/>
  <c r="H13" i="45"/>
  <c r="I12" i="45"/>
  <c r="H12" i="45"/>
  <c r="I11" i="45"/>
  <c r="H11" i="45"/>
  <c r="I10" i="45"/>
  <c r="H10" i="45"/>
  <c r="I9" i="45"/>
  <c r="H9" i="45"/>
  <c r="I8" i="45"/>
  <c r="H8" i="45"/>
  <c r="I7" i="45"/>
  <c r="H7" i="45"/>
  <c r="I6" i="45"/>
  <c r="H6" i="45"/>
  <c r="I5" i="45"/>
  <c r="H5" i="45"/>
  <c r="I4" i="45"/>
  <c r="H4" i="45"/>
  <c r="I3" i="45"/>
  <c r="H3" i="45"/>
  <c r="I2" i="45"/>
  <c r="H2" i="45"/>
  <c r="I13" i="44"/>
  <c r="H13" i="44"/>
  <c r="I12" i="44"/>
  <c r="H12" i="44"/>
  <c r="I11" i="44"/>
  <c r="H11" i="44"/>
  <c r="I10" i="44"/>
  <c r="H10" i="44"/>
  <c r="I9" i="44"/>
  <c r="H9" i="44"/>
  <c r="I8" i="44"/>
  <c r="H8" i="44"/>
  <c r="I7" i="44"/>
  <c r="H7" i="44"/>
  <c r="I6" i="44"/>
  <c r="H6" i="44"/>
  <c r="I5" i="44"/>
  <c r="H5" i="44"/>
  <c r="I4" i="44"/>
  <c r="H4" i="44"/>
  <c r="I3" i="44"/>
  <c r="H3" i="44"/>
  <c r="I2" i="44"/>
  <c r="H2" i="44"/>
  <c r="D150" i="36"/>
  <c r="I150" i="36" l="1"/>
  <c r="H150" i="36"/>
</calcChain>
</file>

<file path=xl/comments1.xml><?xml version="1.0" encoding="utf-8"?>
<comments xmlns="http://schemas.openxmlformats.org/spreadsheetml/2006/main">
  <authors>
    <author>Szerző</author>
  </authors>
  <commentList>
    <comment ref="K70" authorId="0" shapeId="0">
      <text>
        <r>
          <rPr>
            <b/>
            <sz val="9"/>
            <color indexed="81"/>
            <rFont val="Tahoma"/>
            <family val="2"/>
            <charset val="238"/>
          </rPr>
          <t>Szerző:</t>
        </r>
        <r>
          <rPr>
            <sz val="9"/>
            <color indexed="81"/>
            <rFont val="Tahoma"/>
            <family val="2"/>
            <charset val="238"/>
          </rPr>
          <t xml:space="preserve">
1EUR=400 HUF
</t>
        </r>
      </text>
    </comment>
    <comment ref="K71" authorId="0" shapeId="0">
      <text>
        <r>
          <rPr>
            <b/>
            <sz val="9"/>
            <color indexed="81"/>
            <rFont val="Tahoma"/>
            <family val="2"/>
            <charset val="238"/>
          </rPr>
          <t>Szerző:</t>
        </r>
        <r>
          <rPr>
            <sz val="9"/>
            <color indexed="81"/>
            <rFont val="Tahoma"/>
            <family val="2"/>
            <charset val="238"/>
          </rPr>
          <t xml:space="preserve">
1EUR=400 HUF</t>
        </r>
      </text>
    </comment>
  </commentList>
</comments>
</file>

<file path=xl/comments2.xml><?xml version="1.0" encoding="utf-8"?>
<comments xmlns="http://schemas.openxmlformats.org/spreadsheetml/2006/main">
  <authors>
    <author>Szerző</author>
  </authors>
  <commentList>
    <comment ref="K49" authorId="0" shapeId="0">
      <text>
        <r>
          <rPr>
            <b/>
            <sz val="9"/>
            <color indexed="81"/>
            <rFont val="Tahoma"/>
            <family val="2"/>
            <charset val="238"/>
          </rPr>
          <t>Szerző:</t>
        </r>
        <r>
          <rPr>
            <sz val="9"/>
            <color indexed="81"/>
            <rFont val="Tahoma"/>
            <family val="2"/>
            <charset val="238"/>
          </rPr>
          <t xml:space="preserve">
1 EUR=370 HUF</t>
        </r>
      </text>
    </comment>
  </commentList>
</comments>
</file>

<file path=xl/comments3.xml><?xml version="1.0" encoding="utf-8"?>
<comments xmlns="http://schemas.openxmlformats.org/spreadsheetml/2006/main">
  <authors>
    <author>Szerző</author>
  </authors>
  <commentList>
    <comment ref="K17" authorId="0" shapeId="0">
      <text>
        <r>
          <rPr>
            <b/>
            <sz val="9"/>
            <color indexed="81"/>
            <rFont val="Tahoma"/>
            <family val="2"/>
            <charset val="238"/>
          </rPr>
          <t>Szerző:</t>
        </r>
        <r>
          <rPr>
            <sz val="9"/>
            <color indexed="81"/>
            <rFont val="Tahoma"/>
            <family val="2"/>
            <charset val="238"/>
          </rPr>
          <t xml:space="preserve">
1EUR=370 HUF</t>
        </r>
      </text>
    </comment>
  </commentList>
</comments>
</file>

<file path=xl/sharedStrings.xml><?xml version="1.0" encoding="utf-8"?>
<sst xmlns="http://schemas.openxmlformats.org/spreadsheetml/2006/main" count="4346" uniqueCount="2525">
  <si>
    <t>Ssz.</t>
  </si>
  <si>
    <t>Tételszám</t>
  </si>
  <si>
    <t>Tétel szövege</t>
  </si>
  <si>
    <t>Menny.</t>
  </si>
  <si>
    <t>Egység</t>
  </si>
  <si>
    <t>Anyag egységár</t>
  </si>
  <si>
    <t>Díj egységre</t>
  </si>
  <si>
    <t>Anyag összesen</t>
  </si>
  <si>
    <t>Díj összesen</t>
  </si>
  <si>
    <t>2 Bontás, építőanyagok újrahasznosítása</t>
  </si>
  <si>
    <t>m3</t>
  </si>
  <si>
    <t>Bontott, szelektált építési törmelék telepített újrahasznosító üzembe való szállításhoz, konténerbe rakása gépi erővel, kiegészítő kézi munkával</t>
  </si>
  <si>
    <t>Bontott fém hulladék konténerbe rakása gépi erővel, kiegészítő kézi munkával</t>
  </si>
  <si>
    <t>Bontott fa hulladék berakása konténerbe gépi erővel, kiegészítő kézi munkával</t>
  </si>
  <si>
    <t>Vegyes építési- bontási törmelék berakása konténerbe gépi erővel, kiegészítő kézi munkával</t>
  </si>
  <si>
    <t>12 Felvonulási létesítmények</t>
  </si>
  <si>
    <t>klt</t>
  </si>
  <si>
    <t>db</t>
  </si>
  <si>
    <t>12-021-1.1</t>
  </si>
  <si>
    <t>Egyéb felmerülő felvonulási költség, a kivitelezői organizációs elképzelésnek megfelelően, felvonulás előkészítésével, helyi- és az általános építési előírásoknak, valamint a munkabiztonsági- és egészségvédelmi előírásoknak megfelelően.</t>
  </si>
  <si>
    <t>m</t>
  </si>
  <si>
    <t>m2</t>
  </si>
  <si>
    <t>15 Zsaluzás és állványozás</t>
  </si>
  <si>
    <t>Homlokzati csőállvány állítása állványcsőből, tetősíkon kívül épített, szomszéd épület padlásfödémére állított mint munkaállvány, szintenkénti pallóterítéssel, korláttal, lábdeszkával, kétlábas, konzolos, a szükséges csőkiváltásokkal, 0,60-0,90 m padlószélességgel, munkapadló távolság 2,00 m, 2,00 kN/m² terhelhetőséggel, állványépítés MSZ és alkalmazástechnikai kézikönyv szerint, 24,00 m munkapadló magasságig</t>
  </si>
  <si>
    <t>Homlokzati keretállványok, fém keretvázból, szintenkénti pallóterítéssel, korláttal, lábdeszkával, 0,75-1,20 m padlószélességgel, munkapadló távolság 2,50 m, 2,00 kN/m² terhelhetőséggel, állványépítés MSZ és alkalmazástechnikai kézikönyv szerint, 6,01-12,00 m munkapadló magasság között KRAUSE Stabilo homlokzati keretállvány 0,75 m padlószélességgel, 6,00 m munkapadló magasságig</t>
  </si>
  <si>
    <t>Védőfüggöny szerelése állványszerkezetre, biztonsági védőhálóból</t>
  </si>
  <si>
    <t>19 Költségtérítések</t>
  </si>
  <si>
    <t>19-010-1.1.2-0000002</t>
  </si>
  <si>
    <t>Általános teendők tervezési és előkészítési szakaszban, tervkészítés munkabiztonsági és egészségvédelmi terv készítése</t>
  </si>
  <si>
    <t>19-010-1.1.2-0000004</t>
  </si>
  <si>
    <t>Általános teendők tervezési és előkészítési szakaszban, tervkészítés egyedi bútorok gyártmányterveinek készítése</t>
  </si>
  <si>
    <t>19-010-1.1.3</t>
  </si>
  <si>
    <t>19-010-1.1.6</t>
  </si>
  <si>
    <t>Általános teendők tervezési és előkészítési szakaszban, Építési tábla elhelyezése, megrendelővel egyeztetve</t>
  </si>
  <si>
    <t>19-010-1.11.4</t>
  </si>
  <si>
    <t>Építési terület őrzése az építkezés teljes időtartalmára</t>
  </si>
  <si>
    <t>Építmények átadás előtti utolsó takarítása (pipere)</t>
  </si>
  <si>
    <t>21 Irtás, föld- és sziklamunka</t>
  </si>
  <si>
    <t>21-011-11.6</t>
  </si>
  <si>
    <t>Építési törmelék konténeres elszállítása, lerakása, lerakóhelyi díjjal, 8,0 m³-es konténerbe</t>
  </si>
  <si>
    <t>31 Helyszíni beton és vasbeton munka</t>
  </si>
  <si>
    <t>Beton aljzat felületképzéséért többletidő, saját levében cementszórással, simított fényes felület, vassimítóval</t>
  </si>
  <si>
    <t>Beton aljzat készítése helyszínen kevert betonból, kisgépes, betonszivattyú továbbítással és kézi bedolgozással, merev aljzatra, tartószerkezetre léccel lehúzva, kavicsbetonból, C 8/10 - C 16/20 kissé képlékeny konzisztenciájú betonból, 6 cm vastagságig C16/20 - X0b(H) - 16 - F2 - CEM 42,5, m = 6,4 finomsági modulussal</t>
  </si>
  <si>
    <t>31-032-1.4-0350125</t>
  </si>
  <si>
    <t>Felület-előkészítés, fóliaterítés csúsztató vagy úsztatórétegre kerülő esztrichek készítését megelőzően, egy rétegben 20 cm átlapolással fektetve REHAU PE fólia</t>
  </si>
  <si>
    <t>Kontaktesztrich készítése gépi feldolgozással, cementbázisú esztrichből C20 szilárdsági osztálynak megfelelően, 3 cm vastagságban LB-Knauf Estrich ZE20 (Proroc szálas cementesztrich), gyárilag előkevert szárazbeton, Cikkszám: K00619671</t>
  </si>
  <si>
    <t>Úsztatott esztrich (hő- vagy hangszigetelésen) gépi feldolgozással, cementbázisú esztrichből C20 szilárdsági osztálynak megfelelően, 4 cm vastagságban LB-Knauf Estrich ZE20 (Proroc szálas cementesztrich), gyárilag előkevert szárazbeton, Cikkszám: K00619671</t>
  </si>
  <si>
    <t>Úsztatott esztrich (hő- vagy hangszigetelésen) gépi feldolgozással, cementbázisú esztrichből C20 szilárdsági osztálynak megfelelően, többlet minden további 1 cm vastagságért LB-Knauf Estrich ZE20 (Proroc szálas cementesztrich), gyárilag előkevert szárazbeton, Cikkszám: K00619671</t>
  </si>
  <si>
    <t>Fűtési esztrich (padlófűtést magába foglaló) gépi feldolgozással, cementbázisú esztrichből C20 szilárdsági osztálynak megfelelően, 5 cm vastagságban LB-Knauf Estrich ZE20 (Proroc szálas cementesztrich), gyárilag előkevert szárazbeton, Cikkszám: K00619671</t>
  </si>
  <si>
    <t>Fűtési esztrich (padlófűtést magába foglaló) gépi feldolgozással, cementbázisú esztrichből C20 szilárdsági osztálynak megfelelően, többlet minden további 1 cm vastagságért LB-Knauf Estrich ZE20 (Proroc szálas cementesztrich), gyárilag előkevert szárazbeton, Cikkszám: K00619671</t>
  </si>
  <si>
    <t>31-000-8.1.3</t>
  </si>
  <si>
    <t>Konzolos vasbeton előtetők bontása, a bontáshoz szükséges segédszerkezettel, alátámasztással együtt</t>
  </si>
  <si>
    <t>31-000-13.1</t>
  </si>
  <si>
    <t>Aljzatbeton bontása lapostetőn, csapadékvíz szigetelés bontása után</t>
  </si>
  <si>
    <t>31-030-1.3.1.1</t>
  </si>
  <si>
    <t>Födémfeltöltések készítése, könnyűbetonnal, 14-20 cm AUSTROTHERM AT-KA könnyűbeton feltöltés vasbeton födém gerendái közé</t>
  </si>
  <si>
    <t>31-000-12.2</t>
  </si>
  <si>
    <t>Födémfeltöltések bontása, Salakfeltöltés bontása lapostetőről</t>
  </si>
  <si>
    <t>31-030-11.3.1.2.2-0121410</t>
  </si>
  <si>
    <t>2-8 cm lejtbeton készítése helyszínen kevert betonból, kézi továbbítással és bedolgozással, merev aljzatra, kavicsbetonból, C 8/10 - C 16/20 kissé képlékeny konzisztenciájú betonból, a felület vassimítóval eldolgozva, cementszórással, C16/20 - X0b(H) - 24 - F2 - CEM 42,5, m = 6,8 finomsági modulussal Gépészeti udvar</t>
  </si>
  <si>
    <t>32 Előregyártott épületszerkezeti elem elhelyezése és szerelése</t>
  </si>
  <si>
    <t>Előregyártott azonnal terhelhető nyílásáthidaló  elhelyezése (válaszfal áthidalók is), tartószerkezetre, csomóponti kötés nélkül, falazat szélességű áthidaló elemekből vagy több elem  egymás mellé sorolásával, a teherhordó falváll előkészítésével, kiegészítő hőszigetelés elhelyezése nélkül, 0,10 t/db tömegig, égetett agyag-kerámia köpenyes nyílásáthidaló POROTHERM A-10 kerámia burkolatú nyílásáthidaló, 1,25 m</t>
  </si>
  <si>
    <t>Előregyártott azonnal terhelhető nyílásáthidaló  elhelyezése (válaszfal áthidalók is), tartószerkezetre, csomóponti kötés nélkül, falazat szélességű áthidaló elemekből vagy több elem  egymás mellé sorolásával, a teherhordó falváll előkészítésével, kiegészítő hőszigetelés elhelyezése nélkül, 0,10 t/db tömegig, égetett agyag-kerámia köpenyes nyílásáthidaló POROTHERM A-10 kerámia burkolatú nyílásáthidaló, 1,50 m</t>
  </si>
  <si>
    <t>33 Falazás és egyéb kőművesmunka</t>
  </si>
  <si>
    <t>Teherhordó és kitöltő falazat bontása, égetett agyag-kerámia termékekből, kisméretű, mészhomok, magasított vagy nagyméretű téglából, bármilyen falvastagsággal, falazó, cementes mészhabarcsból</t>
  </si>
  <si>
    <t>Válaszfal bontása, égetett agyag-kerámia termékekből, erősítő pillérrel vagy erősítő pillér nélkül falazva, kisméretű, mészhomok, magasított vagy nagyméretű téglából, 15 cm vastagságig, falazó, cementes mészhabarcsból falazva</t>
  </si>
  <si>
    <t>Nyílásbontás, égetett-agyag kerámia teherhordó, tömör téglafalban</t>
  </si>
  <si>
    <t>33-001-1.1.2.1.1.1.1-0127477</t>
  </si>
  <si>
    <t>Teherhordó és kitöltő falazat készítése, égetett agyag-kerámia termékekből, nútféderes elemekből, 200 mm falvastagságban, 200x500x238 mm-es méretű kézi falazóblokkból, falazó, cementes mészhabarcsba falazva POROTHERM 20 N+F nútféderes kézi falazóblokk, 200x500x238 mm, M 1 (Hf10-mc) falazó, cementes mészhabarcs</t>
  </si>
  <si>
    <t>33-001-1.1.2.3.1.2.1-0127465</t>
  </si>
  <si>
    <t>Teherhordó és kitöltő falazat készítése, égetett agyag-kerámia termékekből, nútféderes elemekből, 300 mm falvastagságban, 300x250x240 vagy 300×250×238 mm-es méretű kézi falazóblokkból, falazó, cementes mészhabarcsba falazva POROTHERM 30 N+F nútféderes kézi falazóblokk, 300x250x238 mm, M 1 (Hf10-mc) falazó, cementes mészhabarcs</t>
  </si>
  <si>
    <t>Válaszfal építése, égetett agyag-kerámia termékekből, nútféderes elemekből, 120 mm falvastagságban, 500x238x120 mm-es méretű válaszfallapból, falazó, cementes mészhabarcsba falazva POROTHERM 12 N+F válaszfallap, 500x238x120 mm, M 1 (Hf10-mc) falazó, cementes mészhabarcs</t>
  </si>
  <si>
    <t>Teherhordó és kitöltő falazat, égetett agyag-kerámia termékekből, nyílásbefalazás, nyílásszűkítés vagy kisebb falpótlások, 250 mm és ennél vastagabb falban csorbázatvéséssel, nyílásbefalazás, nyílásszűkítés vagy kisebb falpótlások, Kisméretű tömör tégla 250x120x65 mm I.o. Hf5-mc, falazó, cementes mészhabarcs</t>
  </si>
  <si>
    <t>34 Fém- és könnyű épületszerkezet szerelése</t>
  </si>
  <si>
    <t>34-003-2.1-0991230</t>
  </si>
  <si>
    <t>L-13 konszignációs jelű Gépészeti udvar falburkolata, konszignáció szerint, minden szükséges rögzítőelemmel és kiegészítővel együtt</t>
  </si>
  <si>
    <t>34-011-1.1.4-0000010</t>
  </si>
  <si>
    <t>35 Ácsmunka</t>
  </si>
  <si>
    <t>Fa tetőszerkezetek bármely rendszerben faragott (fűrészelt) fából, 0,037-0,042 m³/m² bedolgozott famennyiség között Fűrészelt gerenda 150x200-300x300 mm 3-6.5 m I.o.</t>
  </si>
  <si>
    <t>Párafékező, párazáró fólia terítése 10 vagy 15 cm-es átfedéssel DÖRKEN DELTA REFLEX hálóerősítésű, alumínium kasírozású, polietilén lég- és párazáró, hővisszaverő fólia</t>
  </si>
  <si>
    <t>35-003-1.6</t>
  </si>
  <si>
    <t>Tetőlécezés tetőfelület ellenlécezésének elkészítése,  5x5 cm keresztmetszetű, impregnált, láng- és gombamentesített ellenléc</t>
  </si>
  <si>
    <t>Deszkázás ereszdeszkázás gyalult, hornyolt deszkával, hajópadlóval</t>
  </si>
  <si>
    <t>35-004-1.5</t>
  </si>
  <si>
    <t>Deszkázás oromdeszka terv szerinti kialakításban</t>
  </si>
  <si>
    <t>35-006-6</t>
  </si>
  <si>
    <t>Padlásjárda készítése terv szerint, gépek megközelíthetőségéhez</t>
  </si>
  <si>
    <t>35-011-1.3.2-0251013</t>
  </si>
  <si>
    <t>Faanyag gomba és rovarkártevő elleni megelőző, egyidejűleg égéskésleltető védelme merítéses, bemártásos, fürösztéses technológiával felhordott anyaggal</t>
  </si>
  <si>
    <t>35-006-1.2.1</t>
  </si>
  <si>
    <t>Pallóból ácsolt szerkezet, CSP14 terv szerint félnyeregtető gerinckialakítás, minden szükséges rögzítőelemmel együtt, impregnálva, láng- és gombamentesítő szerrel kezelve bádoglemez fedés külön tételben kiírva</t>
  </si>
  <si>
    <t>35-006-9</t>
  </si>
  <si>
    <t>25x5 cm fa palló falra dűbelezésefalszegély kialakításához, konzolos előtetőnél</t>
  </si>
  <si>
    <t>35-002-4.1-0194087</t>
  </si>
  <si>
    <t>Páraáteresztő, szabadon fekvő, szélzáró, vízzáró, vízhatlan alátétfólia, alátétfedés, vagy alátétszigetelés terítése 15 cm-es átfedéssel (ellenléc külön tételben számolandó) öntapadó ragasztócsíkkal rögzítve TONDACH TUNING FOL K páraáteresztő alátétfólia dupla ragasztósávval 145 g/m2 Sd:0,02 m</t>
  </si>
  <si>
    <t>35-003-1.5-0410051</t>
  </si>
  <si>
    <t>Tetőlécezés sajtolt égetett agyagcserép alá, 3x5 cm keresztmetszetű, impregnált, láng- és gombamentesített cserépléc</t>
  </si>
  <si>
    <t>36 Vakolás és rabicolás</t>
  </si>
  <si>
    <t>Vakolat leverése homlokzatról 2,5 cm vastagságig</t>
  </si>
  <si>
    <t>Vékonyvakolat alapozók felhordása, kézi erővel Baumit PremiumPrimer - emelt minőségű vékonyvakolat alapozó, Cikkszám: 960181</t>
  </si>
  <si>
    <t>Oldalfalvakolat készítése, kézi felhordással, zsákos kiszerelésű szárazhabarcsból, sima, könnyített mész-cement vakolat, 1 cm vastagságban Baumit UniPutz (Uni vakolat), Cikkszám: 152221</t>
  </si>
  <si>
    <t>Oldalfalvakolat vagy mennyezet vakolat simítása, előkevert gyári szárazhabarcsból, 5 mm vastagságig, kézi felhordással (a gyártó által megadott kg/m²/mm rétegvastagsággal) Baumit UniPutz (Uni vakolat), 5 kg/m² 4 mm-es rétegvastagságnál</t>
  </si>
  <si>
    <t>Homlokzati alapvakolat réteg készítése kézi felhordással, előkevert könnyített szárazhabarcsból, sima, könnyített mész-cement vakolat, 2 cm vastagságban Baumit UniPutz (Uni vakolat), Cikkszám: 152221</t>
  </si>
  <si>
    <t>Vékonyvakolatok, színvakolatok felhordása alapozott, előkészített felületre, vödrös kiszerelésű anyagból, szilikát vékonyvakolat készítése, egy rétegben, 1,5-2,5 mm-es szemcsemérettel Baumit NanoporTop öntisztuló vakolat, kapart 1,5 mm, I. színcsoport (6, 7, 8, 9-re végződő színek)</t>
  </si>
  <si>
    <t>Üvegszövet háló elhelyezése, függőleges, vízszintes, ferde vagy íves felületen Baumit felirat nélküli üvegszövet, Cikkszám: 956191</t>
  </si>
  <si>
    <t>Üvegszövet háló beágyazása, függőleges, vízszintes,  ferde vagy íves felületen Baumit StarContact White - kiváló minőségű fehér színű ragasztótapasz, Cikkszám: 156155</t>
  </si>
  <si>
    <t>Vakolatjavítás oldalfalon, tégla-, beton-, kőfelületen vagy építőlemezen, a meglazult, sérült vakolat előzetes leverésével, hiánypótlás 5-25% között Hvb4-mc, beltéri, vakoló, cementes mészhabarcs mészpéppel</t>
  </si>
  <si>
    <t>Vakolatjavítás mennyezeten, sík vasbeton téglabetétes, téglatálcás födémen, íves boltozaton  vagy építőelemen a meglazult, sérült vakolat leverésével, hiánypótlás 5-25 % között Hvb4-mc, beltéri, vakoló, cementes mészhabarcs mészpéppel</t>
  </si>
  <si>
    <t>36-000-1.4</t>
  </si>
  <si>
    <t>Vakolat leverése lábazatról és pincefalakról     Utólagos falszigeteléshez</t>
  </si>
  <si>
    <t>37 Égéstermék-elvezető rendszerek</t>
  </si>
  <si>
    <t>m³</t>
  </si>
  <si>
    <t>Kémények bontása, épületen belül</t>
  </si>
  <si>
    <t>Kémények bontása, tetőn kívül</t>
  </si>
  <si>
    <t>Megszüntetett kémények kibetonozása</t>
  </si>
  <si>
    <t>39 Szárazépítés</t>
  </si>
  <si>
    <t>CW fém vázszerkezetre szerelt válaszfal 2 x 2 rtg. normál, 12,5 mm vtg. gipszkarton borítással, hőszigeteléssel, csavarfejek és illesztések glettelve (Q2), egyszeres, CW 75 tartóvázzal RIGIPS normál építőlemez RB 12,5 mm, ásványi szálas hőszigetelés</t>
  </si>
  <si>
    <t>CW fém vázszerkezetre szerelt válaszfal 2 x 2 rtg. impregnált, 12,5 mm vtg. gipszkarton borítással, hőszigeteléssel, csavarfejek és illesztések glettelve (Q2), egyszeres, CW 75 tartóvázzal RIGIPS impregnált építőlemez RBI 12,5 mm, ásványi szálas hőszigetelés</t>
  </si>
  <si>
    <t>CW fém vázszerkezetre szerelt válaszfal 2 rtg. impregnált  és 2 rtg. normál, 12,5 mm vtg. gipszkarton borítással, hőszigeteléssel, csavarfejek és illesztések glettelve (Q2), egyszeres, CW 75 tartóvázzal RIGIPS impregnált építőlemez RBI 12,5 mm, ásványi szálas hőszigetelés</t>
  </si>
  <si>
    <t>Szerelt gipszkarton álmennyezet fém vázszerkezetre (duplasoros), választható függesztéssel, csavarfejek és illesztések alapglettelve (Q2 minőségben),  nem látszó bordázattal, 40 cm bordatávolsággal (CD60/27), 10 m² összefüggő felületig, 1 rtg. impregnált 12,5 mm vtg. gipszkarton borítással RIGIPS impregnált építőlemez RBI 12,5 mm, direkt függesztővel</t>
  </si>
  <si>
    <t>Szerelt gipszkarton álmennyezet azonos szintbeli fém vázszerkezetre (egysoros kivitel), csavarfejek és illesztések alapglettelve (Q2 minőségben),  nem látszó bordázattal, 40 cm bordatávolsággal (CD60/27), 10 m² összefüggő felület felett, 1 rtg. normál 12,5 mm vtg. gipszkarton borítással RIGIPS normál építőlemez RB 12,5 mm, nóniusz függesztővel</t>
  </si>
  <si>
    <t>Kiegészítő mellékmunkák, felár kerek nyílás kialakítására, ásványi vagy gipsz álmennyezetben, átmérőtől függően Ø 201-300 mm között</t>
  </si>
  <si>
    <t>Kiegészítő mellékmunkák, felár téglalap nyílás kialakítására, egy- vagy kétrétegű gipszkarton borításban, mérettől függően 0,161-0,36 m² között</t>
  </si>
  <si>
    <t>Látszóbordás függesztett álmennyezet szerelése, L falszegéllyel, 15 mm talpszélességű fő és kereszt tartószerkezettel, ásványi anyagú betételemek elhelyezésével, 60x120 cm-es raszterben ARMSTRONG ULTIMA+ 95 RH MICROLOOK lap, 600x1200x19 mm</t>
  </si>
  <si>
    <t>Látszóbordás függesztett álmennyezet szerelése, L falszegéllyel, 15 mm talpszélességű fő és kereszt tartószerkezettel, ásványi anyagú 30 cm széles betételemek elhelyezésével, 30x120 cm-es raszterben ARMSTRONG ULTIMA+ 95 RH MICROLOOK lap, 300x1200x19 mm</t>
  </si>
  <si>
    <t>Látszóbordás függesztett álmennyezet szerelése, L falszegéllyel, 24 mm talpszélességű fő és kereszt tartószerkezettel, ásványi anyagú betételemek elhelyezésével, 60x60 cm-es raszterben ARMSTRONG OPTIMA 95 RH BOARD lap, 600x600x15 mm</t>
  </si>
  <si>
    <t>Szabadon álló előtétfal készítése, üveggyapot szigetelőanyag kitöltéssel, 2 rtg. gipszkarton borítással, 75 mm széles profilvázra szerelve RIGIPS 2 rtg. RF 12,5 tűzgátló gipszkarton + 50 mm szigetelőanyag (11 kg/m³), Th=0,5 óra</t>
  </si>
  <si>
    <t>39-005-6.2.1.2-0120012</t>
  </si>
  <si>
    <t>Dupla profilvázzal készülő szerkezetek installációs fal készítése, gipszkarton hevederekkel összekapcsolva, 4 rtg. gipszkartonnal, profilok kettőzésével, 1 rétegű kitöltő szigeteléssel, 75 mm széles 2x2 rtg. RIGIPS RBI 12,5; szerkezeti vastagság 205 mm, kitöltő szigetelés 5 cm vtg. Isover Akusto; Th=0,65 óra</t>
  </si>
  <si>
    <t>39-000-2</t>
  </si>
  <si>
    <t>Elemes perforált farostlemez álmennyezetek bontása</t>
  </si>
  <si>
    <t>39-005-6.2.1.2-0120014</t>
  </si>
  <si>
    <t>Dupla profilvázzal készülő szerkezetek Biztonsági fal készítése MABISZ minősítéssel (15 perces áttörésgátlás) 5 rtg. gipszkartonnal, profilok kettőzésével, 1 rétegű kitöltő szigeteléssel, CW75+75 / 215 2x1 rtg. HABITO+1 rtg. RIGIPS RB 12,5; vázak között 1 rtg. RIGIPS RB 12,5, kitöltő szigetelés 5 cm vtg. Isover Akusto; Th=0,65 óra</t>
  </si>
  <si>
    <t>Dupla profilvázzal készülő szerkezetek installációs fal készítése, gipszkarton hevederekkel összekapcsolva, 4 rtg. gipszkartonnal, profilok kettőzésével, 1 rétegű kitöltő szigeteléssel, 75 mm széles 2x2 rtg. RIGIPS RBI 12,5; szerkezeti vastagság 280 mm, kitöltő szigetelés 5 cm vtg. Isover Akusto; Th=0,65 óra</t>
  </si>
  <si>
    <t>41 Tetőfedés</t>
  </si>
  <si>
    <t>41-003-29.22-0194067</t>
  </si>
  <si>
    <t>Egyszeres húzott, hornyolt  tetőcserép fedésnél ki-, beszellőztetés, szellőző elem, szellőző szalag, szellőzőléc, szellőző profil vagy lezárófésű elhelyezése TONDACH alumínium szellőzőszalag, L-alakú</t>
  </si>
  <si>
    <t>41-003-101.1.1.1-0115621</t>
  </si>
  <si>
    <t>Egyszeres fedés sajtolt égetett agyag tetőcserepekkel, gyártótól és típustól független, rögzítés nélkül, 25-30° tetőhajlásszög között TONDACH INSPIRA kerámia alapcserép, 30x50 cm, Terrakotta-engóbozott</t>
  </si>
  <si>
    <t>Sajtolt égetett agyag tetőcserepeknél vápa kialakítása, fém vápaelem elhelyezése, kétoldalon vápatömítő elemmel TONDACH alumínium vápaelem, 2000x500×0,6 mm TONDACH vápatömítő 60 mm x 1 fm</t>
  </si>
  <si>
    <t>41-003-119.31.1-0194052</t>
  </si>
  <si>
    <t>Sajtolt égetett agyag tetőcserepeknél hófogók, hófogócserepek, hófogó- és biztonsági rendszer kiegészítők elhelyezése tetőfelületen, hófogócserép vagy fém hófogó elhelyezése TONDACH fém hófogó</t>
  </si>
  <si>
    <t>41-003-119.33-0194020</t>
  </si>
  <si>
    <t>Sajtolt égetett agyag tetőcserepeknél tetőkibúvó ablak elhelyezése L-8 konszignációs jelű tetőkibúvó ablak, konszignáció szerint, minden szükséges rögzítőelemmel együtt, felületkezelve 650x650 mm</t>
  </si>
  <si>
    <t>42 Hideg- és melegburkolatok készítése, aljzat előkészítés</t>
  </si>
  <si>
    <t>Faragott kő- és téglaburkolatok bontása, falburkolat, keresztmetszeti falburkoló téglából vagy klinker téglából</t>
  </si>
  <si>
    <t>Lapburkolatok bontása, padlóburkolat bármely méretű kőagyag, mozaik vagy tört mozaik (NOVA) lapból</t>
  </si>
  <si>
    <t>Lapburkolatok bontása, fal-, pillér- és oszlopburkolat, bármely méretű mozaik, kőagyag és csempe</t>
  </si>
  <si>
    <t>Fa-, hézagmentes műanyag- és szőnyegburkolatok bontása, csaphornyos vagy mozaikparketta, 22 mm vastag aljzatbetonra ragasztva</t>
  </si>
  <si>
    <t>Fa-, hézagmentes műanyag- és szőnyegburkolatok bontása, gumilemez vagy PVC burkolat tekercsből, lapokból vagy lépcsőn betétként</t>
  </si>
  <si>
    <t>Fa-, hézagmentes műanyag- és szőnyegburkolatok bontása, szalagparketta, laminált padló</t>
  </si>
  <si>
    <t>42-012-1.1.1.1.1.3-0313022</t>
  </si>
  <si>
    <t>Fal-, pillér-, oszlop- és lábazatburkolat készítése beltérben, tégla, beton, vakolt alapfelületen, mázas kerámiával, kötésben vagy hálósan, 3-5 mm vtg. ragasztóba rakva, 1-10 mm fugaszélességgel, 25x25 -  40x40 cm közötti lapmérettel MAPEI Ultralite S2 C2E S2 egykomponensű, cementes ragasztóhabarcs, szürke, Csz: 1201515 MAPEI Ultracolor Plus fugázóhabarcs, fehér, Csz: 6010002 ZALAKERÁMIA Carneval fényes fehér</t>
  </si>
  <si>
    <t>42-022-1.1.1.2.1.1-0313022</t>
  </si>
  <si>
    <t>Padlóburkolat készítése, beltérben, tégla, beton, vakolt alapfelületen, gres, kőporcelán lappal, kötésben vagy hálósan, 3-5 mm vtg. ragasztóba rakva, 1-10 mm fugaszélességgel, 20x20 - 40x40 cm közötti lapmérettel MAPEI Ultralite S2 C2E S2 egykomponensű, cementes ragasztóhabarcs, szürke, Csz: 1201515 MAPEI Ultracolor Plus fugázóhabarcs, szürke színű  30x30 cm "CASALGRANDE PADANA" Granitogres Marte sorozat, Raggio di Luna üzemi terület</t>
  </si>
  <si>
    <t>42-022-1.1.1.2.1.2-0313022</t>
  </si>
  <si>
    <t>Padlóburkolat készítése, beltérben, tégla, beton, vakolt alapfelületen, gres, kőporcelán lappal, kötésben vagy hálósan, 3-5 mm vtg. ragasztóba rakva, 1-10 mm fugaszélességgel, 45x45 - 60x60 cm közötti lapmérettel MAPEI Ultralite S2 C2E S2 egykomponensű, cementes ragasztóhabarcs, szürke, Csz: 1201515 MAPEI Ultracolor Plus fugázóhabarcs, bézs színű 60x60 cm CASALGRANDE PADANA Granitogres Marte sorozat, Bronzetto, utasforgalmi terület</t>
  </si>
  <si>
    <t>42-022-1.1.1.2.1.2-0313116</t>
  </si>
  <si>
    <t>Padlóburkolat készítése, beltérben, tégla, beton, vakolt alapfelületen, gres, kőporcelán lappal, kötésben vagy hálósan, 3-5 mm vtg. ragasztóba rakva, 1-10 mm fugaszélességgel, 45x45 - 60x60 cm közötti lapmérettel MAPEI Keraflex cementkötésű ragasztóhabarcs, szürke, Csz: 119125 MAPEI Ultracolor Plus fugázóhabarcs, fehér, Csz: 6010002 Utasforgalmi WC-kben 30x60 cm CASALGRANDE PADANA -Granitogres Marte- Grigio Maggia</t>
  </si>
  <si>
    <t>42-022-2.1.2.1.1-0313022</t>
  </si>
  <si>
    <t>Lábazatburkolat készítése, beltérben, gres, kőporcelán lappal, egyenes, egysoros kivitelben, 3-5 mm ragasztóba rakva, 1-10 mm fugaszélességgel, 10 cm magasságig, 20x20 - 40×40 cm közötti lapmérettel MAPEI Ultralite S2 C2E S2 egykomponensű, cementes ragasztóhabarcs, szürke, Csz: 1201515 MAPEI Ultracolor Plus fugázóhabarcs, manhattan szürke, Raggio di Luna, utasforgalmi terület</t>
  </si>
  <si>
    <t>42-022-2.1.2.2.1-0313116</t>
  </si>
  <si>
    <t>Lábazatburkolat készítése, beltérben, gres, kőporcelán lappal, lépcsős kivitelben, ragasztva, 3-5 mm ragasztóba rakva, 1-10 mm fugaszélességgel, 10 cm magassággal 20x20 - 40×40 cm közötti lapmérettel MAPEI Keraflex cementkötésű ragasztóhabarcs, szürke, Csz: 119125 MAPEI Ultracolor Plus fugázóhabarcs, manhattan szürke, Raggio di Luna, lépcsőházban</t>
  </si>
  <si>
    <t>42-022-3.1.1.1.2.1-0313020</t>
  </si>
  <si>
    <t>Lépcsőburkolat készítése, beltérben, 3-10 mm ragasztóba rakva,  1-20 mm fugaszélességgel, járólap 35 cm szélességig,  3 cm lapvastagságig, (élvédelem nélkül) gres, kőporcelán lappal, 20x20 - 40×40 cm közötti lapmérettel MAPEI Keraflex Easy S1 C2E cementkötésű ragasztóhabarcs, szürke, Csz: 1203825 MAPEI Keracolor GG cementkötésű fugázóhabarcs, manhattan szürke, Raggio di Luna</t>
  </si>
  <si>
    <t>42-022-3.1.1.2.2.1-0313020</t>
  </si>
  <si>
    <t>Lépcsőburkolat készítése, beltérben, 3-10 mm ragasztóba rakva,  1-20 mm fugaszélességgel, homloklap, tagozat nélkül, gres, kőporcelán lappal, 20x20 - 40×40 cm közötti lapmérettel MAPEI Keraflex Easy S1 C2E cementkötésű ragasztóhabarcs, szürke, Csz: 1203825 MAPEI Keracolor GG cementkötésű fugázóhabarcs, manhattan szürke, Raggio di Luna</t>
  </si>
  <si>
    <t>42-041-2.1.1-0313455</t>
  </si>
  <si>
    <t>Újonnan készült aljzat kiegyenlítése ragasztott parketta, valamint rugalmas burkolat alá (nagy igénybevétel) szabványos cementresztrich és betonpadló felület előkészítése, 3 mm vastagságban</t>
  </si>
  <si>
    <t>42-042-4.4.1.2.1-0110301</t>
  </si>
  <si>
    <t>Parkettafektetés, kiegyenlített aljzatra ragasztva, terv szerint(ragasztó anyag külön tételben kiírva)</t>
  </si>
  <si>
    <t>Kisegítő- és részmunkák, parketta csiszolása és lakkozása, nagy igénybevételre, vízbázisú lakkal MAPEI Ultracoat Universal Base egykomponensű, vizes bázisú alapozó, Csz:7376010N MAPEI Ultracoat Easy Plus S/60 egykomponensű, vizesdiszperziós, poliuretán lakk,selyemfényű, Csz: 7372910 MAPEI Ultracoat Binder oldószermentes, vizesdiszperziós kitöltőanyag, Csz:7372805</t>
  </si>
  <si>
    <t>42-042-11.9-0313034</t>
  </si>
  <si>
    <t>Ajánlott ragasztó PVC burkolat fektetéséhez (a ragasztás ideje a burkolási tételeknél szerepel) MAPEI Ultrabond Eco 380 diszperziós ragasztó, Csz: 1943416</t>
  </si>
  <si>
    <t>Vezetőképes antisztatikus és antibakteriális burkolatok fektetése kiegyenlített aljzatra, antisztatikus, ajánlott ragasztó antisztatikus burkolat fektetéséhez (a ragasztás ideje a burkolási tételeknél szerepel) PVC-burkolat HENKEL Ceresit K 112 vezetőképes PVC-ragasztó, diszperziós, Cikszám: 2158979 HENKEL Ceresit R 766 multifunkciós alapozó, Cikkszám: 2146106</t>
  </si>
  <si>
    <t>42-042-31.1.2</t>
  </si>
  <si>
    <t>Lábazat kialakítása, PVC-burkolatból, saját anyagából felhajtva,  PVC-profilba bújtatva Tarkett iQ TORO SC- Dark GREY 3093 102 60 mm magassággal</t>
  </si>
  <si>
    <t>Kiegészítő profil elhelyezése padlóburkolatok külső éleinek védelmére, szintbeli burkolatváltások esetén, alumíniumból, eloxált alumíniumból, nemesacélból vagy rézből, 2-40 mm magassági mérettel Schlüter-SCHIENE-A 2,5m, "L"  élvédő profil H=10mm, natúr alu Rendelési szám: A100</t>
  </si>
  <si>
    <t>42-071-7.2.2-0152042</t>
  </si>
  <si>
    <t>Kiegészítő dilatációs profil elhelyezése tartós, mozgásokat felvevő fugákhoz, kombinált kemény és lágy műanyagból, csempe- és padlólap burkolatoknál, előre beépítetten vagy utólagosan beépítve, sárgaréz-műanyag, alumínium- műanyag, nemesacél- műanyag kombinációban, 5-43 mm fugaszélességgel, 2,5-30 mm vastagsági mérettel, különböző színekkel, vékony ágyazat esetén Schlüter-VINPRO-T szálcsiszolt, króm elox. alumínium</t>
  </si>
  <si>
    <t>Dilatációs és csatlakozó fuga kitöltése, szilikon alapú elasztikus tömítő anyaggal, 5 mm szélesség- és mélységben MAPEI Mapesil AC oldószermentes, ecetsavas, penészedésálló szilikon hézagkitöltőanyag, 310 ml-es kartusban</t>
  </si>
  <si>
    <t>42-012-1.2.6.8.1.1-0314058</t>
  </si>
  <si>
    <t>Fal-, pillér-, oszlop- és lábazatburkolat készítése kültérben, homlokzati vakolt, beton vagy hőszigetelt felületre, klinker lappal FELDHAUS téglaburkolattal megegyező színben, nyílások keretezése</t>
  </si>
  <si>
    <t>42-042-41.2-0314001</t>
  </si>
  <si>
    <t>L-5 konszignációs jelű beltéri beépített szennyfogó szőnyeg elhelyezése, konszignáció szerint, kompletten 4200x1200 mm</t>
  </si>
  <si>
    <t>42-012-1.1.1.2.1.2-0313022</t>
  </si>
  <si>
    <t>Fal-, pillér-, oszlop- és lábazatburkolat készítése beltérben, tégla, beton, vakolt alapfelületen, gres, kőporcelán lappal, kötésben vagy hálósan, 3-5 mm vtg. ragasztóba rakva, 1-10 mm fugaszélességgel, 45x45 - 60x60 cm közötti lapmérettel MAPEI Ultralite S2 C2E S2 egykomponensű, cementes ragasztóhabarcs, szürke, Csz: 1201515 MAPEI Ultracolor Plus fugázóhabarcs, szürke színben 60x30 cm CASALGRANDE PADANA_Granitogres Marte sorozat, Raggio di Luna Utasforgalmi WC-ben</t>
  </si>
  <si>
    <t>42-012-1.1.1.2.1.2-0313023</t>
  </si>
  <si>
    <t>Fal-, pillér-, oszlop- és lábazatburkolat készítése beltérben, tégla, beton, vakolt alapfelületen, gres, kőporcelán lappal, kötésben vagy hálósan, 3-5 mm vtg. ragasztóba rakva, 1-10 mm fugaszélességgel, 45x45 - 60x60 cm közötti lapmérettel MAPEI Ultralite S2 C2E S2 egykomponensű, cementes ragasztóhabarcs, szürke, Csz: 1201515 MAPEI Ultracolor Plus fugázóhabarcs, szürke színben 60x30 cm CASALGRANDE PADANA_Granitogres Marte sorozat, Nero Acapulco Utasforgalmi WC-ben</t>
  </si>
  <si>
    <t>42-012-1.1.1.2.1.2-0313024</t>
  </si>
  <si>
    <t>Fal-, pillér-, oszlop- és lábazatburkolat készítése beltérben, tégla, beton, vakolt alapfelületen, gres, kőporcelán lappal, kötésben vagy hálósan, 3-5 mm vtg. ragasztóba rakva, 1-10 mm fugaszélességgel, 45x45 - 60x60 cm közötti lapmérettel MAPEI Ultralite S2 C2E S2 egykomponensű, cementes ragasztóhabarcs, szürke, Csz: 1201515 MAPEI Ultracolor Plus fugázóhabarcs, szürke színben 60x30 cm CASALGRANDE PADANA_Granitogres Marte sorozat Palissandro Váróban</t>
  </si>
  <si>
    <t>42-012-1.2.6.8.1.1-1153467</t>
  </si>
  <si>
    <t>Fal-, pillér-, oszlop- és lábazatburkolat készítése kültérben, homlokzati vakolt, beton vagy hőszigetelt felületre, klinker lappal kötésben vagy hálósan, 3-5 mm vtg. ragasztóba rakva, 1-10 mm fugaszélességgel, FELDHAUS 752 natúrvörös, téglaburkolattal megegyező felületű</t>
  </si>
  <si>
    <t>42-022-1.1.1.2.1.1</t>
  </si>
  <si>
    <t>42-042-11.3-0312002</t>
  </si>
  <si>
    <t>PVC burkolat fektetése kiegyenlített aljzatra, homogén PVC-lemezből (ragasztó anyag külön tételben kiírva) Tarkett IQ Granit Neutrals GREY 3040 382 PVC burkolat, PUR felületnemesítés, 2 mm vtg., 2 m x 25 m,</t>
  </si>
  <si>
    <t>42-042-25.1.1-0312171</t>
  </si>
  <si>
    <t>Vezetőképes antisztatikus és antibakteriális burkolatok fektetése kiegyenlített aljzatra, antisztatikus, PVC-burkolat (ragasztó anyag külön tételben kiírva) Tarkett iQ TORO SC- Dark GREY 3093 102 PVC burkolat (R1S10a8 Ohm), 2 mm vtg., PUR felületnemesítés, 2 m x 23 m, 9 szín</t>
  </si>
  <si>
    <t>Lábazat kialakítása, PVC-burkolatból, saját anyagából felhajtva,  PVC-profilba bújtatva Tarkett IQ Granit Neutrals GREY 3040 382 60mm magassággal</t>
  </si>
  <si>
    <t>42-061-1.1-0615244</t>
  </si>
  <si>
    <t>Lábazatburkolat készítése klinker- vagy burkolótéglából,  fugázással, 12 mm-es fugával, réteges falszerkezet esetén (minden szükséges rögzítőszerkezettel együtt), 240x115x71 mm méretben FELDHAUS 752 kapart felületű klinker, 240x115x71 mm</t>
  </si>
  <si>
    <t>42-061-3.1-0615244</t>
  </si>
  <si>
    <t>Szemöldök, álló téglasor kialakítása homlokzaton,  klinker- vagy burkolótéglából, fugázással,  12 mm-es fugával, réteges falszerkezet esetén (minden szükséges rögzítéssel együtt), 240x115x71 mm méretben FELDHAUS 752 natúrvörös, kapart felületű klinker, 240x115x71 mm</t>
  </si>
  <si>
    <t>42-061-3.1-0615245</t>
  </si>
  <si>
    <t>Könyöklő kialakítása homlokzaton,  klinker- vagy burkolótéglából, fugázással,  12 mm-es fugával, réteges falszerkezet esetén (minden szükséges rögzítéssel együtt), 240x115x71 mm méretben FELDHAUS 752 natúrvörös, kapart felületű klinker, 240x115x71 mm</t>
  </si>
  <si>
    <t>42-061-3.1-0615246</t>
  </si>
  <si>
    <t>Párkány kialakítása homlokzaton,  klinker- vagy burkolótéglából, fugázással,  12 mm-es fugával, réteges falszerkezet esetén (minden szükséges rögzítéssel együtt), 240x115x71 mm méretben FELDHAUS 752 natúrvörös, kapart felületű klinker, 240x115x71 mm</t>
  </si>
  <si>
    <t>42-061-3.1-0615247</t>
  </si>
  <si>
    <t>Nyiláskeretezés homlokzaton,  klinker- vagy burkolótéglából, fugázással,  12 mm-es fugával, réteges falszerkezet esetén (minden szükséges rögzítéssel együtt), 240x115x71 mm méretben FELDHAUS 752 natúrvörös, kapart felületű klinker, 240x115x71 mm</t>
  </si>
  <si>
    <t>43 Bádogozás</t>
  </si>
  <si>
    <t>Függőereszcsatorna bontása, 50 cm kiterített szélességig</t>
  </si>
  <si>
    <t>Lefolyó csatorna bontása 50 cm kiterített szélességig</t>
  </si>
  <si>
    <t>Falfedések egy vagy két vízorros, hajlatbádog bontása,100 cm kiterített szélességig</t>
  </si>
  <si>
    <t>Fémlemezfedés bontása, egyszerű, sima korcolt</t>
  </si>
  <si>
    <t>43-003-2.2.1-0993507</t>
  </si>
  <si>
    <t>Oromszegély szerelése, színes műanyagbevonatú horganyzott acéllemezből, 33 cm kiterített szélességig TONDACH lemezből, antracit színben (RAL 7016)</t>
  </si>
  <si>
    <t>Épületvédelemre madártávoltartó elhelyezése, tüske felszerelése, általános felületre (rögzítés külön tételben), sávvédettség: 5-9 cm-ig AGROSOL madártávoltartó tüske ALPHAPIC 48/5-ös, 3 soros, 5-9 cm sávvédettség (48 tüske/méter), UV álló polikarbonát, nappali tartózkodóhelyek védelmére, az ár a rögzítő elemeket nem tartalmazza, Csz.: 5ACDPIC</t>
  </si>
  <si>
    <t>43-002-1.7-0411342</t>
  </si>
  <si>
    <t>Függőereszcsatorna szerelése, félkörszelvényű, bármilyen kiterített szélességben, horganyzott acéllemezből TONDACH függőereszcsatorna, félkör szelvényű, külső peremes horganyzott acél, Ksz: 33 cm, minden szükséges rögzítőelemmel és kiegészítővel együtt, terv szerint</t>
  </si>
  <si>
    <t>43-002-11.6-0411391</t>
  </si>
  <si>
    <t>Lefolyócső szerelése kör keresztmetszettel, bármilyen kiterített szélességgel, horganyzott acéllemezből TONDACH  lefolyócső körszelvényű, Ø100 mm horganyzott acél, belső korc, minden szükséges rögzítőelemmel és kiegészítővel együtt, terv szerint</t>
  </si>
  <si>
    <t>43-002-31.1.1-0993112</t>
  </si>
  <si>
    <t>"U" szelvénybe süllyesztett csatorna szerelése, színes műanyag bevonatú  horganyzott acéllemezből 65 cm kiterített szélességgel ksz.: 540 mm konzolos előtetőn pl.: TONDACH, antracit színben</t>
  </si>
  <si>
    <t>43-012-1.1.1.1-0253575</t>
  </si>
  <si>
    <t>Műfecskefészek elhelyezése, általános felületre (rögzítéssel), homlokzati rajz szerint</t>
  </si>
  <si>
    <t>43-002-2.6-0411427</t>
  </si>
  <si>
    <t>Függőereszcsatorna kiegészítő szerelvények elhelyezése,  félkörszelvényű, bármilyen kiterített szélességben, horganyzott acéllemezből TONDACH gumis véglemez, külső peremes horganyzott acél, Ksz: 33 cm,</t>
  </si>
  <si>
    <t>43-002-2.11-0334016</t>
  </si>
  <si>
    <t>Függőereszcsatorna kiegészítő szerelvények elhelyezése,  félkörszelvényű, bármilyen kiterített szélességben, levélrács vagy cseppentő lemez elhelyezése félkör alakú csatornákhoz, alumínium vagy horganyzott acéllemezből TONDACH páracseppentő ereszlemez, acél, tégla, fekete, bordó, barna</t>
  </si>
  <si>
    <t>43-002-11.2-0994251</t>
  </si>
  <si>
    <t>Lefolyócső szerelése kör keresztmetszettel, bármilyen kiterített szélességgel, színes műanyagbevonatú horganyzott acéllemezből TONDACH 80 mm körszelvényű lefolyócső, horg.acél +  műanyagbevonat, antracit színben Ksz.: 25 cm</t>
  </si>
  <si>
    <t>43-003-4.1.1.1-0993104</t>
  </si>
  <si>
    <t>Falszegély szerelése üveg fedésű előtetőhöz, színes műanyag bevonatú horganyzott acéllemezből, 33 cm kiterített szélességig Ksz.: 160 mm pl.: TONDACH, antracit színben</t>
  </si>
  <si>
    <t>43-003-4.1.1.1-0993106</t>
  </si>
  <si>
    <t>43-003-4.1.2.1-0993271</t>
  </si>
  <si>
    <t>Falszegély szerelése keményhéjalású tetőhöz, színes műanyagbevonatú horganyzott acéllemezből, 33 cm kiterített szélességig TONDACH lemezből antracit színben, kiterített szélesség: 201-250 mm</t>
  </si>
  <si>
    <t>43-003-8.2.1-0420459</t>
  </si>
  <si>
    <t>Ablak- vagy szemöldökpárkány színes műanyagbevonatú horganyzott acéllemezből, 50 cm kiterített szélességig TONDACH lemezből, antracit színben, (RAL 7016)</t>
  </si>
  <si>
    <t>43-003-10.2.2.2-0993278</t>
  </si>
  <si>
    <t>Kétvízorros falfedés, íves vagy tört vonalú, színes műanyagbevonatú horganyzott acéllemezből, 51-100 cm kiterített szélesség között TONDAC lemezből,  terrakotta színben RAL 2001, 551-600 mm</t>
  </si>
  <si>
    <t>44 Fa- és műanyag szerkezet elhelyezése</t>
  </si>
  <si>
    <t>44-000-1.1</t>
  </si>
  <si>
    <t>m²</t>
  </si>
  <si>
    <t>Kiegészítő tartozékok elhelyezése ajtóhoz, küszöb, vaktok, bármilyen méretű nyílászáróhoz Küszöb keményfából 800x150 mm, 20 mm vtg., küszöbsín horony marással</t>
  </si>
  <si>
    <t>Kiegészítő tartozékok elhelyezése ajtóhoz, küszöb, vaktok, bármilyen méretű nyílászáróhoz Küszöb gőzölt bükkfából 900x150 mm, 20 mm vtg., küszöbsín horony marással</t>
  </si>
  <si>
    <t>44-027-2.1-0000008</t>
  </si>
  <si>
    <t>44-027-2.1-0000012</t>
  </si>
  <si>
    <t>44-027-2.1-0000015</t>
  </si>
  <si>
    <t>44-027-2.1-0000016</t>
  </si>
  <si>
    <t>44-027-2.1-0000017</t>
  </si>
  <si>
    <t>P3 konszignációs jelű utastájékoztatási információ tábla elhelyezése, konszignáció szerint, minden szükséges rögzítőelemmel együtt.  Méret: 25x25 cm</t>
  </si>
  <si>
    <t>44-027-2.1-0000023</t>
  </si>
  <si>
    <t>P6 konszignációs jelű utastájékoztatási információ tábla elhelyezése, konszignáció szerint, minden szükséges rögzítőelemmel együtt.  Méret: 175x25 cm</t>
  </si>
  <si>
    <t>44-027-2.1-0000025</t>
  </si>
  <si>
    <t>P7 konszignációs jelű utastájékoztatási információ tábla elhelyezése, konszignáció szerint, minden szükséges rögzítőelemmel együtt.  Méret: 175x25 cm</t>
  </si>
  <si>
    <t>44-027-2.1-0000027</t>
  </si>
  <si>
    <t>P8 konszignációs jelű utastájékoztatási információ tábla elhelyezése, konszignáció szerint, minden szükséges rögzítőelemmel együtt.  Méret: 175x25 cm</t>
  </si>
  <si>
    <t>44-027-2.1-0000029</t>
  </si>
  <si>
    <t>P9 konszignációs jelű utastájékoztatási információ tábla elhelyezése, konszignáció szerint, minden szükséges rögzítőelemmel együtt.  Méret: 175x25 cm</t>
  </si>
  <si>
    <t>44-027-2.1-0000031</t>
  </si>
  <si>
    <t>P10 konszignációs jelű utastájékoztatási információ tábla elhelyezése, konszignáció szerint, minden szükséges rögzítőelemmel együtt.  Méret: 40x26,5 cm</t>
  </si>
  <si>
    <t>44-027-2.1-0000033</t>
  </si>
  <si>
    <t>P11 konszignációs jelű utastájékoztatási információ tábla elhelyezése, konszignáció szerint, minden szükséges rögzítőelemmel együtt.  Méret: 20x40 cm</t>
  </si>
  <si>
    <t>44-027-2.1-0000035</t>
  </si>
  <si>
    <t>P12 konszignációs jelű utastájékoztatási információ tábla elhelyezése, konszignáció szerint, minden szükséges rögzítőelemmel együtt.  Méret: 20x40 cm</t>
  </si>
  <si>
    <t>44-027-2.1-0000037</t>
  </si>
  <si>
    <t>P13 konszignációs jelű utastájékoztatási információ tábla elhelyezése, konszignáció szerint, minden szükséges rögzítőelemmel együtt.  Méret: 20x20 cm</t>
  </si>
  <si>
    <t>44-027-2.1-0000039</t>
  </si>
  <si>
    <t>P14 konszignációs jelű utastájékoztatási információ tábla elhelyezése, konszignáció szerint, minden szükséges rögzítőelemmel együtt.  Méret: 20x20 cm</t>
  </si>
  <si>
    <t>44-027-2.1-0000043</t>
  </si>
  <si>
    <t>P15 konszignációs jelű utastájékoztatási információ tábla elhelyezése, konszignáció szerint, minden szükséges rögzítőelemmel együtt.  Méret: 20x20 cm</t>
  </si>
  <si>
    <t>44-027-2.1-0000045</t>
  </si>
  <si>
    <t>P16 konszignációs jelű utastájékoztatási információ tábla elhelyezése, konszignáció szerint, minden szükséges rögzítőelemmel együtt.  Méret: 20x20 cm</t>
  </si>
  <si>
    <t>44-027-2.1-0000047</t>
  </si>
  <si>
    <t>P17 konszignációs jelű utastájékoztatási információ tábla elhelyezése, konszignáció szerint, minden szükséges rögzítőelemmel együtt.  Méret: 20x20 cm</t>
  </si>
  <si>
    <t>44-027-2.1-0000049</t>
  </si>
  <si>
    <t>44-030-1.1</t>
  </si>
  <si>
    <t>MF1 konszignációs jelű utasforgalmi WC-fülke kompakt válaszfal elhelyezése konszignáció szerint, kompletten 1160 mm Sortiment CS12RM típus, vagy azzal egyenértékű szerkezet</t>
  </si>
  <si>
    <t>44-030-1.1-0000002</t>
  </si>
  <si>
    <t>MF2 konszignációs jelű utasforgalmi WC-fülke kompakt válaszfal elhelyezése konszignáció szerint, kompletten 1800 mm Sortiment CS12RM típus, vagy azzal egyenértékű szerkezet</t>
  </si>
  <si>
    <t>44-030-1.1-0000004</t>
  </si>
  <si>
    <t>MF3 konszignációs jelű üzemi WC-fülke kompakt válaszfal elhelyezése konszignáció szerint, kompletten 1660 mm Sortiment CS12RM típus, vagy azzal egyenértékű szerkezet</t>
  </si>
  <si>
    <t>44-030-1.1-0000005</t>
  </si>
  <si>
    <t>MF4 konszignációs jelű üzemi piszoár-fülke kompakt válaszfal elhelyezése konszignáció szerint, kompletten 500 mm Sortiment CS12RM típus, vagy azzal egyenértékű szerkezet</t>
  </si>
  <si>
    <t>44-030-1.1-0000006</t>
  </si>
  <si>
    <t>MF5 konszignációs jelű üzemi WC-fülke kompakt válaszfal elhelyezése konszignáció szerint, kompletten 960 mm Sortiment CS12RM típus, vagy azzal egyenértékű szerkezet</t>
  </si>
  <si>
    <t>45 Fém nyílászáró és épületlakatos-szerkezet elhelyezése</t>
  </si>
  <si>
    <t>Fém nyílászáró szerkezetek bontása, ajtó, ablak, kapu, 2,01 m² felület felett</t>
  </si>
  <si>
    <t>45-000-3.3</t>
  </si>
  <si>
    <t>Egyéb épületlakatos szerkezetek bontása, acéllétra, hátvédő korláttal</t>
  </si>
  <si>
    <t>45-005-2.3-0990136</t>
  </si>
  <si>
    <t>Egyéb épületlakatos szerkezetek elhelyezése, zászlótartó Zászlótartó L-10 konszignációs jelű</t>
  </si>
  <si>
    <t>45-001-1.1.2.2-0000110</t>
  </si>
  <si>
    <t>LB1 konszignációs jelű belső ajtó elhelyezése, konszignáció szerint, minden szükséges és előírt vasalattal, rögzítőelemmel és kiegészítővel együtt, kompletten, felületkezelve Nm: 900x1850 mm</t>
  </si>
  <si>
    <t>45-001-1.1.2.2-0000112</t>
  </si>
  <si>
    <t>LB2 konszignációs jelű belső ajtó elhelyezése, konszignáció szerint, minden szükséges és előírt vasalattal, rögzítőelemmel és kiegészítővel együtt, kompletten, felületkezelve Nm: 885x2130 mm</t>
  </si>
  <si>
    <t>45-001-1.1.2.2-0000114</t>
  </si>
  <si>
    <t>LB2* konszignációs jelű belső ajtó elhelyezése, konszignáció szerint, minden szükséges és előírt vasalattal, rögzítőelemmel és kiegészítővel együtt, kompletten, felületkezelve Nm: 885x2130 mm</t>
  </si>
  <si>
    <t>45-001-1.1.2.2-0000116</t>
  </si>
  <si>
    <t>LB2** konszignációs jelű belső ajtó elhelyezése, konszignáció szerint, minden szükséges és előírt vasalattal, rögzítőelemmel és kiegészítővel együtt, kompletten, felületkezelve Nm: 885x2130 mm</t>
  </si>
  <si>
    <t>45-001-1.1.2.2-0000118</t>
  </si>
  <si>
    <t>LB3 konszignációs jelű belső ajtó elhelyezése, konszignáció szerint, minden szükséges és előírt vasalattal, rögzítőelemmel és kiegészítővel együtt, kompletten, felületkezelve Nm: 885x2130 mm</t>
  </si>
  <si>
    <t>45-001-1.1.2.2-0000120</t>
  </si>
  <si>
    <t>LB3* konszignációs jelű belső ajtó elhelyezése, konszignáció szerint, minden szükséges és előírt vasalattal, rögzítőelemmel és kiegészítővel együtt, kompletten, felületkezelve Nm: 885x2130 mm</t>
  </si>
  <si>
    <t>45-001-1.1.2.2-0000122</t>
  </si>
  <si>
    <t>LB4 konszignációs jelű belső ajtó elhelyezése, konszignáció szerint, minden szükséges és előírt vasalattal, rögzítőelemmel és kiegészítővel együtt, kompletten, felületkezelve Nm: 1010x2130 mm</t>
  </si>
  <si>
    <t>45-001-1.1.2.2-0000124</t>
  </si>
  <si>
    <t>LB4* konszignációs jelű belső ajtó elhelyezése, konszignáció szerint, minden szükséges és előírt vasalattal, rögzítőelemmel és kiegészítővel együtt, kompletten, felületkezelve Nm: 1010x2130 mm</t>
  </si>
  <si>
    <t>45-001-1.1.2.2-0000126</t>
  </si>
  <si>
    <t>LB5 konszignációs jelű belső ajtó elhelyezése, konszignáció szerint, minden szükséges és előírt vasalattal, rögzítőelemmel és kiegészítővel együtt, kompletten, felületkezelve Nm: 760x2130 mm</t>
  </si>
  <si>
    <t>45-001-1.1.2.2-0000127</t>
  </si>
  <si>
    <t>LB5* konszignációs jelű belső ajtó elhelyezése, konszignáció szerint, minden szükséges és előírt vasalattal, rögzítőelemmel és kiegészítővel együtt, kompletten, felületkezelve Nm: 760x2130 mm</t>
  </si>
  <si>
    <t>45-001-1.1.2.2-0000128</t>
  </si>
  <si>
    <t>LB5** konszignációs jelű belső ajtó elhelyezése, konszignáció szerint, minden szükséges és előírt vasalattal, rögzítőelemmel és kiegészítővel együtt, kompletten, felületkezelve Nm: 760x2130 mm</t>
  </si>
  <si>
    <t>45-001-1.1.2.2-0000129</t>
  </si>
  <si>
    <t>LB6 konszignációs jelű belső ajtó elhelyezése, konszignáció szerint, minden szükséges és előírt vasalattal, rögzítőelemmel és kiegészítővel együtt, kompletten, felületkezelve Nm: 635x2130 mm</t>
  </si>
  <si>
    <t>45-001-1.1.2.2-0000130</t>
  </si>
  <si>
    <t>LB7 konszignációs jelű tűzgátló belső ajtó elhelyezése, konszignáció szerint, minden szükséges és előírt vasalattal, rögzítőelemmel és kiegészítővel együtt, kompletten, felületkezelve Nm: 1100x2100 mm</t>
  </si>
  <si>
    <t>45-001-1.1.2.2-0000131</t>
  </si>
  <si>
    <t>LB7* konszignációs jelű tűzgátló belső ajtó elhelyezése, konszignáció szerint, minden szükséges és előírt vasalattal, rögzítőelemmel és kiegészítővel együtt, kompletten, felületkezelve Nm: 1100x2100 mm</t>
  </si>
  <si>
    <t>45-001-1.1.2.2-0000132</t>
  </si>
  <si>
    <t>LB8 konszignációs jelű tűzgátló belső ajtó elhelyezése, konszignáció szerint, minden szükséges és előírt vasalattal, rögzítőelemmel és kiegészítővel együtt, kompletten, felületkezelve Nm: 900x2100 mm</t>
  </si>
  <si>
    <t>45-001-1.1.2.2-0000133</t>
  </si>
  <si>
    <t>LF1 konszignációs jelű belső üvegfal elhelyezése, konszignáció szerint, minden szükséges és előírt vasalattal, rögzítőelemmel és kiegészítővel együtt, kompletten, felületkezelve Nm: 5000/3400+400 mm</t>
  </si>
  <si>
    <t>45-001-1.1.2.2-0000134</t>
  </si>
  <si>
    <t>LF2 konszignációs jelű belső üvegfal elhelyezése, konszignáció szerint, minden szükséges és előírt vasalattal, rögzítőelemmel és kiegészítővel együtt, kompletten, felületkezelve Nm: 5000/3400+400 mm</t>
  </si>
  <si>
    <t>45-001-2.2.1-0000010</t>
  </si>
  <si>
    <t>LK1 konszignációs jelű külső ablak elhelyezése, konszignáció szerint kialakítva, minden szükséges és előírt vasalattal, kiegészítővel és rögzítőelemmel, felületkezelve Nm: 1050x2000 mm</t>
  </si>
  <si>
    <t>45-001-2.2.1-0000012</t>
  </si>
  <si>
    <t>LK1* konszignációs jelű külső ablak elhelyezése, konszignáció szerint kialakítva, minden szükséges és előírt vasalattal, kiegészítővel és rögzítőelemmel, felületkezelve Nm: 1050x2050 mm</t>
  </si>
  <si>
    <t>45-001-2.2.1-0000013</t>
  </si>
  <si>
    <t>LK1** konszignációs jelű külső ablak elhelyezése, konszignáció szerint kialakítva, minden szükséges és előírt vasalattal, kiegészítővel és rögzítőelemmel, felületkezelve Nm: 1050x2050 mm</t>
  </si>
  <si>
    <t>45-001-2.2.1-0000016</t>
  </si>
  <si>
    <t>LK2 konszignációs jelű kétszárnyú autómata bejárati ajtó elhelyezése, konszignáció szerint kialakítva, minden szükséges és előírt vasalattal, kiegészítővel és rögzítőelemmel, felületkezelve Nm: 1500x3000 mm</t>
  </si>
  <si>
    <t>45-001-2.2.1-0000018</t>
  </si>
  <si>
    <t>LK3 konszignációs jelű kétszárnyú ajtó elhelyezése, konszignáció szerint kialakítva, minden szükséges és előírt vasalattal, kiegészítővel és rögzítőelemmel, felületkezelve Nm: 1500x3000 mm</t>
  </si>
  <si>
    <t>45-001-2.2.1-0000020</t>
  </si>
  <si>
    <t>LK3* konszignációs jelű kétszárnyú ajtó elhelyezése, konszignáció szerint kialakítva, minden szükséges és előírt vasalattal, kiegészítővel és rögzítőelemmel, felületkezelve Nm: 1500x3000 mm</t>
  </si>
  <si>
    <t>45-001-2.2.1-0000022</t>
  </si>
  <si>
    <t>LK4 konszignációs jelű kétszárnyú ajtó elhelyezése, konszignáció szerint kialakítva, minden szükséges és előírt vasalattal, kiegészítővel és rögzítőelemmel, felületkezelve Nm: 1500x3000 mm</t>
  </si>
  <si>
    <t>45-001-2.2.1-0000024</t>
  </si>
  <si>
    <t>LK4* konszignációs jelű kétszárnyú ajtó elhelyezése, konszignáció szerint kialakítva, minden szükséges és előírt vasalattal, kiegészítővel és rögzítőelemmel, felületkezelve Nm: 1500x3000 mm</t>
  </si>
  <si>
    <t>45-001-2.2.1-0000026</t>
  </si>
  <si>
    <t>LK8 konszignációs jelű kétszárnyú ajtó elhelyezése, konszignáció szerint kialakítva, minden szükséges és előírt vasalattal, kiegészítővel és rögzítőelemmel, felületkezelve Nm: 1500x2100 mm</t>
  </si>
  <si>
    <t>45-001-2.2.1-0000028</t>
  </si>
  <si>
    <t>LK9 konszignációs jelű egyszárnyú ajtó elhelyezése, konszignáció szerint kialakítva, minden szükséges és előírt vasalattal, kiegészítővel és rögzítőelemmel, felületkezelve Nm: 900x2100 mm</t>
  </si>
  <si>
    <t>45-002-2.2.1-0000026</t>
  </si>
  <si>
    <t>LK6 konszignációs jelű külső ablak elhelyezése, konszignáció szerint kialakítva, minden szükséges és előírt vasalattal, kiegészítővel és rögzítőelemmel, felületkezelve Nm: 1050x1500 mm</t>
  </si>
  <si>
    <t>45-002-2.2.1-0000028</t>
  </si>
  <si>
    <t>LK7 konszignációs jelű külső ablak elhelyezése, konszignáció szerint kialakítva, minden szükséges és előírt vasalattal, kiegészítővel és rögzítőelemmel, felületkezelve Nm: 1050x1500 mm</t>
  </si>
  <si>
    <t>45-002-2.2.1-0000030</t>
  </si>
  <si>
    <t>LK7* konszignációs jelű külső ablak-opál fóliázott, elhelyezése, konszignáció szerint kialakítva, minden szükséges és előírt vasalattal, kiegészítővel és rögzítőelemmel, felületkezelve Nm: 1050x1500 mm</t>
  </si>
  <si>
    <t>45-004-1-0000010</t>
  </si>
  <si>
    <t>L-1 konszignációs jelű járda melletti korlátelem, konszignáció szerint, minden szükséges rögzítőelemmel együtt, felületkezelve 2500x1108x80 mm</t>
  </si>
  <si>
    <t>45-004-1-0000012</t>
  </si>
  <si>
    <t>L-1* konszignációs jelű járda melletti korlátelem, konszignáció szerint, minden szükséges rögzítőelemmel együtt, felületkezelve 2500x1108x80 mm</t>
  </si>
  <si>
    <t>45-004-2-0000016</t>
  </si>
  <si>
    <t>L-2 konszignációs jelű lépcső melletti kapaszkodó, konszignáció szerint, minden szükséges rögzítőelemmel együtt, felületkezelve 1545x1150 mm</t>
  </si>
  <si>
    <t>45-004-2-0000018</t>
  </si>
  <si>
    <t>L-3 konszignációs jelű lépcső és akadálymentes rámpa melletti kapaszkodó, konszignáció szerint, minden szükséges rögzítőelemmel együtt, felületkezelve 9791x1150 mm</t>
  </si>
  <si>
    <t>45-004-2-0000020</t>
  </si>
  <si>
    <t>L-4 konszignációs jelű lépcső és akadálymentes rámpa melletti kapaszkodó, konszignáció szerint, minden szükséges rögzítőelemmel együtt, felületkezelve 9625x1150 mm</t>
  </si>
  <si>
    <t>45-004-2-0000022</t>
  </si>
  <si>
    <t>fm</t>
  </si>
  <si>
    <t>L-6 konszignációs jelű lépcsőkorlát, konszignáció szerint, minden szükséges rögzítőelemmel együtt, felületkezelve</t>
  </si>
  <si>
    <t>45-004-2-0000024</t>
  </si>
  <si>
    <t>45-004-5-0180503</t>
  </si>
  <si>
    <t>L-15 konszignációs jelű taposórács elhelyezése,  konszignáció szerint, minden szükséges rögzítőelemmel és kiegészítővel együtt, kompletten, felületkezelve</t>
  </si>
  <si>
    <t>45-005-1.4-0000010</t>
  </si>
  <si>
    <t>L-14.1 konszignációs jelű gépészeti udvar lefedés- expandált acéllemezzel, konszignáció szerint, minden szükséges rögzítőelemmel együtt, előre elkészített acél tartószerkezetre, felületkezeléssel 1900x597x50 mm</t>
  </si>
  <si>
    <t>45-005-1.4-0000012</t>
  </si>
  <si>
    <t>L-14.2 konszignációs jelű gépészeti udvar lefedés- expandált acéllemezzel, konszignáció szerint, minden szükséges rögzítőelemmel együtt, előre elkészített acél tartószerkezetre, felületkezeléssel 1900x890x50 mm</t>
  </si>
  <si>
    <t>45-005-2.2-0180351</t>
  </si>
  <si>
    <t>L-9 konszignációs jelű belső acél létra elhelyezése, tetőkibúvóhoz, konszignáció szerint, felületkezelve, kompletten 50x2733 mm</t>
  </si>
  <si>
    <t>46 Üvegezés</t>
  </si>
  <si>
    <t>46-002-2.3.5</t>
  </si>
  <si>
    <t>Üvegfedés készítése acél szerkezetű előteteőn,  részletrajz szerint SCHÜCO AOC 50 ST alumínium üvegtető rátétszerkezet, tartószerkezetre csavarozva, alumínium leszorító profillal, kompletten kétrétegű, 2x8 mm ragasztott, fóliázott biztonsági üvegezéssel</t>
  </si>
  <si>
    <t>46-002-2.3.6</t>
  </si>
  <si>
    <t>Üvegfedés készítése acél szerkezetű konzolos előtetőn,  részletrajz szerint SCHÜCO AOC 50 ST alumínium üvegtető rátétszerkezet, tartószerkezetre csavarozva, alumínium leszorító profillal, kompletten kétrétegű, 2x8 mm ragasztott, fóliázott biztonsági üvegezéssel</t>
  </si>
  <si>
    <t>47 Felületképzés</t>
  </si>
  <si>
    <t>Belső festéseknél felület előkészítése, részmunkák; felület glettelése zsákos kiszerelésű anyagból (alapozóval, sarokvédelemmel), bármilyen padozatú helyiségben, vakolt felületen, 1,5 mm vastagságban tagolatlan felületen Baumit FinoBello, gipszes glett, 0-10 mm-es vastagságban, Cikkszám: 951720</t>
  </si>
  <si>
    <t>Belső festéseknél felület előkészítése, részmunkák; felület glettelése zsákos kiszerelésű anyagból (alapozóval, sarokvédelemmel), bármilyen padozatú helyiségben, beton felületen, 1,5 mm vastagságban tagolatlan felületen Baumit FinoBello, gipszes glett, 0-10 mm-es vastagságban, Cikkszám: 951720</t>
  </si>
  <si>
    <t>Belső festéseknél felület előkészítése, részmunkák; felület glettelése zsákos kiszerelésű anyagból (alapozóval, sarokvédelemmel), bármilyen padozatú helyiségben, gipszkarton felületen, 1,5 mm vastagságban, tagolatlan felületen StoLevell In Fill ásványi simító és hézagoló glettanyag, Cikkszám: 02970-xxx</t>
  </si>
  <si>
    <t>Belső festéseknél felület előkészítése, részmunkák; felület glettelése zsákos kiszerelésű anyagból (alapozóval, sarokvédelemmel), lépcsőházban, toldott létráról vagy bútorozott helyiségben, vakolt felületen, 1,5 mm vastagságban tagolatlan felületen Baumit FinoBello, gipszes glett, 0-10 mm-es vastagságban, Cikkszám: 951720</t>
  </si>
  <si>
    <t>Szilikátfestések, kálivízüveg kötőanyagú, nagy vízgőzáteresztő képességű, fehér vagy színes szilikát falfestés, új vagy régi lekapart ásványi előkészített alapfelületen, vakolaton, két rétegben, lépcsőházban, tagolatlan sima felületen Baumit SilikatColor (Baumit Szilikát) festék, I. színcsoport (6, 7, 8, 9-re végződő színek), Cikkszám: 2553071L</t>
  </si>
  <si>
    <t>Szilikátfestések, kálivízüveg kötőanyagú, nagy vízgőzáteresztő képességű, fehér vagy színes szilikát falfestés, új vagy régi lekapart ásványi előkészített alapfelületen, beton alapfelületen, két rétegben, tagolatlan sima felületen Baumit SilikatColor (Baumit Szilikát) festék, I. színcsoport (6, 7, 8, 9-re végződő színek), Cikkszám: 2553071L</t>
  </si>
  <si>
    <t>47-011-3.1.1.1.1-0148202</t>
  </si>
  <si>
    <t>Szilikátfestések, kálivízüveg kötőanyagú, nagy vízgőzáteresztő képességű, fehér vagy színes szilikát falfestés, új vagy régi lekapart ásványi előkészített alapfelületen, vakolaton, és gipszkartonon két rétegben, tagolatlan sima felületen Baumit SilikatColor (Baumit Szilikát) festék, I. színcsoport (6, 7, 8, 9-re végződő színek), Cikkszám: 2553071L</t>
  </si>
  <si>
    <t>47-013-35.3.1-0313671</t>
  </si>
  <si>
    <t>Homlokzat bevonása graffiti ellen védő impregnálószerrel, klinkertégla felületen, kis porozitású tégla esetén SIKA SIKAGUARD-850 AG 3 m magasságig</t>
  </si>
  <si>
    <t>47-031-3.12.2.1-0430321</t>
  </si>
  <si>
    <t>Külső fafelületek lazúrozása, gyalult felületen, oldószeres lazúrral,két rétegben, tagolatlan felületen REMMERS vékonylazúrral okkersárga színben (GW-310 RAL 1001 150% pigment tartalommal)</t>
  </si>
  <si>
    <t>48 Szigetelés</t>
  </si>
  <si>
    <t>Teljes felületen hegesztett, olvasztott vagy ragasztott bitumenes lemez szigetelés bontása, kettő vagy több réteg lemez esetén, vízszintes felületről</t>
  </si>
  <si>
    <t>Csapadékvíz elleni szigetelés; Bitumenes lemez szigetelés aljzatának kellősítése, egy rétegben, vízszintes felületen, oldószeres hideg bitumenmázzal (száraz felületen) BAUDER BURKOLIT V oldószeres bitumenes kellősítő (kültéri alkalmazásra) ~0,3 l/m2, GISCODE BBP 30, Csz.: 7504 0000</t>
  </si>
  <si>
    <t>Csapadékvíz elleni szigetelés; Bitumenes lemez szigetelés aljzatának kellősítése, egy rétegben, függőleges felületen, oldószeres hideg bitumenmázzal (száraz felületen) BAUDER BURKOLIT V oldószeres bitumenes kellősítő (kültéri alkalmazásra) ~0,3 l/m2, GISCODE BBP 30, Csz.: 7504 0000</t>
  </si>
  <si>
    <t>Csapadékvíz elleni szigetelés; Alsó réteg szigetelés készítése, egy réteg bitumenes lemezzel, vízszintes felületen, minimum 3,0 mm vastag elasztomerbitumenes (SBS modifikált vagy SBS/oxidált duo) lemezzel, aljzathoz teljes felületű olvasztásos ragasztással, átlapolásoknál teljes felületű hegesztéssel fektetve BAUDER PYE PV 200 S4 elasztomerbitumenes hegeszthető lemez, SBS, 4 mm, 800 N/50 mm poliészter, 35 %, -25°C+100°C, E osztály, finomhomok, Broof(t1), Csz.: 1754 0000</t>
  </si>
  <si>
    <t>Csapadékvíz elleni szigetelés; Alsó réteg szigetelés készítése, egy réteg bitumenes lemezzel, függőleges felületen (épületlábazaton vagy attikafalon), minimum 3,0 mm vastag elasztomerbitumenes (SBS modifikált vagy SBS/oxidált duo) lemezzel, aljzathoz teljes felületű olvasztásos ragasztással, átlapolásoknál teljes felületű hegesztéssel fektetve BAUDER PYE PV 200 S4 elasztomerbitumenes hegeszthető lemez, SBS, 4 mm, 800 N/50 mm poliészter, 35 %, -25°C+100°C, E osztály, finomhomok, Broof(t1), Csz.: 1754 0000</t>
  </si>
  <si>
    <t>Csapadékvíz elleni szigetelés; Felső réteg szigetelés készítése, egy réteg bitumenes lemezzel, vízszintes felületen, nehéz felületvédelemmel ellátott tetőkön, minimum 4,0 mm vastag elasztomerbitumenes (SBS modifikált) lemezzel, alsó réteghez teljes felületű hegesztéssel fektetve BAUDER FLEX K 5 E elasztomerbitumenes hegeszthető zárólemez, SBS, 5,2 mm, 800 N/50 mm poliészter, 40 %, -30°C+110°C, E osztály, natúr pala, Broof(t1), Csz.: 1772 2000</t>
  </si>
  <si>
    <t>Csapadékvíz elleni szigetelés; Felső réteg szigetelés készítése, egy réteg bitumenes lemezzel, függőleges felületen (épületlábazaton vagy attikafalon), nehéz felületvédelemmel ellátott tetőkön, minimum 3,0 mm vastag elasztomerbitumenes (SBS modifikált) öntapadó lemezzel, az aljzathoz és az átlapolásoknál teljes felületen hengerelve leragasztva BAUDER TEC KSA DUO hidegen öntapadó, elasztomerbitumenes alsó lemez, DUO sávokkal, SBS, 3 mm, 1000 N/50 mm poliészter +üvegfátyol, -30°C+100°C, E osztály, Broof(t1), Csz.: 1606 0000</t>
  </si>
  <si>
    <t>48-007-21.1.1.7.1-0092669</t>
  </si>
  <si>
    <t>Külső fal; Homlokzati fal hő- és/vagy hangszigetelése, falazott vagy monolit vasbeton szerkezeten, függőleges felületen, (rögzítéssel együtt) légréses falkialakítás esetén, szálas szigetelőanyaggal (üveggyapot, kőzetgyapot) ROCKWOOL Frontrock Super1000x600x200 mm</t>
  </si>
  <si>
    <t>48-007-21.1.1.7.3-0113262</t>
  </si>
  <si>
    <t>Külső fal; Homlokzati fal hő- és/vagy hangszigetelése, falazott vagy monolit vasbeton szerkezeten, függőleges felületen, (rögzítéssel együtt) téglapárkányok mögött extrudált polisztirolhab lemezzel AUSTROTHERM XPS TOP 30 SF extrudált polisztirolhab hőszigetelő lemez, lépcsős élkiképzéssel, 615x1265x120 mm</t>
  </si>
  <si>
    <t>48-007-21.1.1.7.3-0113713</t>
  </si>
  <si>
    <t>Külső fal; Homlokzati fal hő- és/vagy hangszigetelése, falazott vagy monolit vasbeton szerkezeten, függőleges felületen, (rögzítéssel együtt) légréses falkialakítás esetén, extrudált polisztirolhab lemezzel AUSTROTHERM XPS TOP 30 TB SF extrudált polisztirolhab hőszigetelő lemez, lépcsős élkiképzéssel, 615x1265x220 mm</t>
  </si>
  <si>
    <t>Födém; Padló hő-, hangszigetelő anyag elhelyezése, vízszintes felületen, aljzatbeton alá, úsztató rétegként vagy talajon fekvő padlószerkezetben, expandált polisztirolhab lemezzel AUSTROTHERM AT-N100 expandált polisztirolhab hőszigetelő lemez, 1000x500x100 mm</t>
  </si>
  <si>
    <t>Födém; Padló hő-, hangszigetelő anyag elhelyezése, vízszintes felületen, aljzatbeton alá, úsztató rétegként vagy talajon fekvő padlószerkezetben, expandált polisztirolhab lemezzel AUSTROTHERM AT-N100 expandált polisztirolhab hőszigetelő lemez, 1000x500x120 mm</t>
  </si>
  <si>
    <t>48-007-41.1.2.1-0092047</t>
  </si>
  <si>
    <t>Födém; Padló hő-, hangszigetelő anyag elhelyezése, vízszintes felületen, párnafák vagy álpadló tartószerkezet közé, szálas szigetelő anyaggal (üveggyapot, kőzetgyapot) ROCKWOOL Airrock LD kőzetgyapot lemez 1000x600x120 mm</t>
  </si>
  <si>
    <t>Födém; Padló peremszigetelés elhelyezése úsztatott aljzatbeton esetén, szálas szigetelő szegélycsíkkal (üveggyapotból, kőzetgyapotból) ROCKWOOL RST lépés-hangszigetelő szegélycsík, 1000x120x12 mm</t>
  </si>
  <si>
    <t>Üzemi-használati víz elleni, víznyomásnak nem kitett helyzetű,  kerámia vagy GRES lapburkolat alatti padlószigetelés bevonatszigeteléssel, két rétegben, minimum 2,0 mm száraz rétegvastagságú kétkomponensű szigetelőhabarccsal,glettvassal vagy simítóval felhordva MAPEI Mapelastic kétkomponensű, cementkötésű, kenhető vízszigetelő habarcs, Csz: 167124+168108AU</t>
  </si>
  <si>
    <t>Üzemi-használati víz elleni, víznyomásnak nem kitett helyzetű, kerámia vagy GRES lapburkolat alatti lábazatszigetelés bevonatszigeteléssel, két rétegben minimum 2,0 mm száraz rétegvastagságú kétkomponensű szigetelőhabarccsal, glettvassal vagy simítóval felhordva MAPEI Mapelastic kétkomponensű, cementkötésű, kenhető vízszigetelő habarcs, Csz: 167124+168108AU</t>
  </si>
  <si>
    <t>Üzemi-használati víz elleni szigetelés  hajlaterősítése szigetelőhabarcs vagy műanyagbázisú bevonatszigetelésnél, egy rétegben, szigetelés rétegei közé beágyazva, minimum 8,0 cm széles rendszerkomponens hajlaterősítő-résáthidaló szalaggal MAPEI Mapeband Easy rendkívül könnyen beépíthető, mindkét oldalán nem szőtt szövettel bevont hajlaterősítő szalag, vízszigetelő rendszerekhez, Csz: 7972030</t>
  </si>
  <si>
    <t>48-005-1.66.2-0613276</t>
  </si>
  <si>
    <t>Csapadékvíz elleni szigetelés; Tetőszigetelés rétegeinek leterhelése 4 cm beton járólapokkal, teljes felületen kiosztva 4 cm zuzalékágyazatba fektetve!</t>
  </si>
  <si>
    <t>48-007-21.21.1-0113288</t>
  </si>
  <si>
    <t>Külső fal; Hőszigetelések épületlábazaton ragasztva (rögzítéssel együtt), extrudált polisztirolhab lemezzel AUSTROTHERM XPS TOP P extrudált polisztirolhab hőszigetelő lemez, 600x1250x200 mm (RF5 lábazati részen)</t>
  </si>
  <si>
    <t>48-007-51.3.2.1</t>
  </si>
  <si>
    <t>Purenit vaktok beépítése nyílászárók fölé, 10 cm vastag Purenit táblából, 17 cm magassággal, CSP12 részletterv szerint</t>
  </si>
  <si>
    <t>48-012-6.1</t>
  </si>
  <si>
    <t>1 rtg. párazáró műgyanta kenés ragasztott parketta burkolat alatt (RP4)</t>
  </si>
  <si>
    <t>48-007-1.2.2-0092023</t>
  </si>
  <si>
    <t>Talpszelemenek körbeszigetelés terv szerint kialakítva, 3 rétegben fektetve kőzetgyapot hőszigetelő lemezzel ROCKWOOL Multirock többcélú kőzetgyapot lemez, 1000x600x60 mm</t>
  </si>
  <si>
    <t>48-007-21.1.1.1-0092697</t>
  </si>
  <si>
    <t>Külső fal; Homlokzati fal hő- és/vagy hangszigetelése, falazott vagy monolit vasbeton szerkezeten, függőleges felületen, (rögzítéssel együtt) vékonyvakolat alatti üveggyapot vagy kőzetgyapot lemezzel ROCKWOOL Frontrock Super kőzetgyapot lemez 1000x600x100 mm</t>
  </si>
  <si>
    <t>48-007-21.1.1.1-0092698</t>
  </si>
  <si>
    <t>Külső fal; Homlokzati fal hő- és/vagy hangszigetelése, falazott vagy monolit vasbeton szerkezeten, függőleges felületen, (rögzítéssel együtt) vékonyvakolat alatti üveggyapot vagy kőzetgyapot lemezzel ROCKWOOL Frontrock Super kőzetgyapot lemez 1000x600x120 mm RF2*</t>
  </si>
  <si>
    <t>48-007-21.1.1.1-3092699</t>
  </si>
  <si>
    <t>Külső fal; Homlokzati fal hő- és/vagy hangszigetelése, falazott vagy monolit vasbeton szerkezeten, függőleges felületen, (rögzítéssel együtt) vékonyvakolat alatti üveggyapot vagy kőzetgyapot lemezzel ROCKWOOL Frontrock Super kőzetgyapot lemez 1000x600x200 mm</t>
  </si>
  <si>
    <t>48-007-21.1.1.7.1-0092664</t>
  </si>
  <si>
    <t>Külső fal; Homlokzati fal hő- és/vagy hangszigetelése, falazott vagy monolit vasbeton szerkezeten, függőleges felületen, (rögzítéssel együtt!) légréses falkialakítás esetén, szálas szigetelőanyaggal (üveggyapot, kőzetgyapot) ROCKWOOL Frontrock Super 100x600x100 mm</t>
  </si>
  <si>
    <t>48-007-21.21.1-0113283</t>
  </si>
  <si>
    <t>Külső fal; Hőszigetelések épületlábazaton ragasztva (rögzítéssel együtt), extrudált polisztirolhab lemezzel AUSTROTHERM XPS TOP P extrudált polisztirolhab hőszigetelő lemez, 600x1250x100 mm (RF5* lábazati részen)</t>
  </si>
  <si>
    <t>48-007-21.21.1-0113862</t>
  </si>
  <si>
    <t>Külső fal; Hőszigetelések épületlábazaton vagy koszorún, ragasztva (rögzítéssel együtt), extrudált polisztirolhab lemezzel AUSTROTHERM XPS Premium 30 SF extrudált polisztirolhab hőszigetelő lemez, lépcsős élkiképzéssel, 615x1265x120 mm</t>
  </si>
  <si>
    <t>50 Beépített berendezési tárgyak elhelyezése</t>
  </si>
  <si>
    <t>49-061-1.1.1.2.3-0191726</t>
  </si>
  <si>
    <t>B17 konszignációs jelű árnyékoló roletta beszerzése és felszerelése ablakra, konszignáció szerint, minden szükséges rögzítőelemmel együtt 1000/2000 mm</t>
  </si>
  <si>
    <t>49-061-1.1.1.2.3-0191728</t>
  </si>
  <si>
    <t>B18 konszignációs jelű árnyékoló roletta beszerzése és felszerelése függönyfalnál, konszignáció szerint, minden szükséges rögzítőelemmel együtt 1050/2350 mm</t>
  </si>
  <si>
    <t>49-061-1.1.1.2.3-0191730</t>
  </si>
  <si>
    <t>B19 konszignációs jelű árnyékoló roletta beszerzése és felszerelése függönyfalnál, konszignáció szerint, minden szükséges rögzítőelemmel együtt 2000/2350 mm</t>
  </si>
  <si>
    <t>49-061-1.1.1.2.3-0191732</t>
  </si>
  <si>
    <t>B20 konszignációs jelű árnyékoló roletta beszerzése és felszerelése pénztárpultnál, konszignáció szerint, minden szükséges rögzítőelemmel együtt 1800/2350 mm</t>
  </si>
  <si>
    <t>50-001-0</t>
  </si>
  <si>
    <t>B1 konszignációs jelű étkező asztal beszerzése 800/800/730 mm</t>
  </si>
  <si>
    <t>50-001-0-0000006</t>
  </si>
  <si>
    <t>B11 konszignációs jelű operatív asztal beszerzése 2000/800/730 mm falproLINE (Falco Sopron)</t>
  </si>
  <si>
    <t>50-001-0-0000008</t>
  </si>
  <si>
    <t>B12 konszignációs jelű kiegészítő asztal - tárgyalóvég beszerzése 800/800/730 mm falproLINE (Falco Sopron)</t>
  </si>
  <si>
    <t>50-001-0-0000010</t>
  </si>
  <si>
    <t>B13 konszignációs jelű L alakú asztal beszerzése 1800/1800/730 mm falproLINE (Falco Sopron)</t>
  </si>
  <si>
    <t>50-001-0-0000012</t>
  </si>
  <si>
    <t>B14 konszignációs jelű operatív asztal beszerzése 1400/700/730 mm falproLINE (Falco Sopron)</t>
  </si>
  <si>
    <t>50-001-2-0000002</t>
  </si>
  <si>
    <t>B2 konszignációs jelű karfa nélküli szék beszerzése Linea Shell</t>
  </si>
  <si>
    <t>50-001-2-0000004</t>
  </si>
  <si>
    <t>B3 konszignációs jelű magas támlás ergonóm forgószék beszerzése Linea (Falco Sopron)</t>
  </si>
  <si>
    <t>50-001-2-0000006</t>
  </si>
  <si>
    <t>B16 konszignációs jelű kárpitozott karfás tárgyalószék beszerzése Linea (Falco Sopron)</t>
  </si>
  <si>
    <t>50-002-1.1.1.3.2-0000001</t>
  </si>
  <si>
    <t>BE1 konszignációs jelű konyhaszekrény, lehajtható ággyal beszerelése 2770/620/2830 mm konszignáció szerint, kompletten</t>
  </si>
  <si>
    <t>50-002-1.1.1.3.2-0000003</t>
  </si>
  <si>
    <t>BE8 konszignációs jelű konyhaszekrény beszerelése 1900/620/2960 mm konszignáció szerint, kompletten</t>
  </si>
  <si>
    <t>50-002-1.1.1.3.2-0000010</t>
  </si>
  <si>
    <t>BE2 konszignációs jelű 8 polcos irattároló szekrény beszerelése 1000/600/2820 mm konszignáció szerint, kompletten</t>
  </si>
  <si>
    <t>50-002-1.1.1.3.2-0000012</t>
  </si>
  <si>
    <t>50-002-1.1.1.3.2-0000014</t>
  </si>
  <si>
    <t>BE6 konszignációs jelű tárolószekrény beszerelése 1100/500/2830 mm konszignáció szerint, kompletten</t>
  </si>
  <si>
    <t>50-002-1.1.1.3.2-0000016</t>
  </si>
  <si>
    <t>BE7 konszignációs jelű irattároló szekrény lehajtható ággyal beszerelése 3150/2000/3060 mm konszignáció szerint, kompletten</t>
  </si>
  <si>
    <t>50-002-1.1.1.3.2-0000022</t>
  </si>
  <si>
    <t>BE4 konszignációs jelű pénztári munkahely beszerelése 2270/2745/1200 mm konszignáció szerint, kompletten</t>
  </si>
  <si>
    <t>50-002-1.1.1.3.2-0000024</t>
  </si>
  <si>
    <t>50-005-1.1-0000001</t>
  </si>
  <si>
    <t>B15 konszignációs jelű görgős konténer beszerzése 4 fiókos, fém fiókoldalas ceruzatartó fiókkal 420/600/575 mm falproCON (Falco Sopron)</t>
  </si>
  <si>
    <t>50-005-1.2-0010301</t>
  </si>
  <si>
    <t>B8 konszignációs jelű szekrények beszerelése, 6 rendező magas, akasztós-állítható polcos kialakítású szekrény 800/437/2275 mm falproCAB (Falco Sopron)</t>
  </si>
  <si>
    <t>50-005-1.2-0010303</t>
  </si>
  <si>
    <t>B9 konszignációs jelű szekrények beszerelése, 6 rendező magas, állítható polcos kialakítású szekrény 800/437/2275 mm falproCAB (Falco Sopron)</t>
  </si>
  <si>
    <t>50-005-1.2-0010305</t>
  </si>
  <si>
    <t>B10 konszignációs jelű szekrények beszerelése, 6 rendező magas, állítható polcos kialakítású szekrény 400/437/2275 mm falproCAB (Falco Sopron)</t>
  </si>
  <si>
    <t>50-008-1.1.1.1-0010001</t>
  </si>
  <si>
    <t>B6 konszignációs jelű öltözőszekrény beszerzése hosszúajtós 600/500/1800 mm METALOBOX Project 2</t>
  </si>
  <si>
    <t>50-008-1.1.1.1-0010002</t>
  </si>
  <si>
    <t>B5 konszignációs jelű öltözőszekrény beszerzése hosszúajtós 900/500/1800 mm METALOBOX Project 3</t>
  </si>
  <si>
    <t>50-008-61.1-0010123</t>
  </si>
  <si>
    <t>B7 konszignációs jelű öltözőpadok beszerelése járatos méretű készre szerelt elemekből, hagyományos öltözőpad metaloBox OP 1200 hagyományos öltözőpad, 1200/330/450 mm</t>
  </si>
  <si>
    <t>53 Közműcsatorna-építés</t>
  </si>
  <si>
    <t>Polimerbeton vízelvezető rendszer (folyóka) elhelyezése, gyorsrögzítős, horg. acél, öntöttvas vagy rm. acél élvédelemmel,rács nélkül (rács külön pozícióban), földmunkák és ágyazatkészítés nélkül,közepes és nehézforgalmú területekre, beépítési hossz: 1,0 m ACO DRAIN Multiline V200 Drainlock folyóka öntöttvas élvédelemmel, eséssel, 1 m, T.o: A15-F900, Rend.sz: 13301-13310</t>
  </si>
  <si>
    <t>Polimerbeton vízelvezető rendszer lefedő rácsok, 1,0 és 0,5 m folyókához és bekötőaknához, C250 terhelési osztály /kN/ (közepes teherforgalom közlekedési felületére) ACO DRAIN Multiline V200 C250 bordás rács öntöttvas (GGG) 0,5 m, Rend.sz: 13470</t>
  </si>
  <si>
    <t>53-001-43.1.1.2-0000001</t>
  </si>
  <si>
    <t>L-16 konszignációs jelű állványcső elhelyezése, konszignáció szerint, felületkezelve 120/1200 mm</t>
  </si>
  <si>
    <t>53-001-43.1.1.2-0000003</t>
  </si>
  <si>
    <t>L-17 konszignációs jelű állványcső elhelyezése, konszignáció szerint, felületkezelve 110/1200 mm</t>
  </si>
  <si>
    <t>53-001-43.1.1.2-0000005</t>
  </si>
  <si>
    <t>L-18 konszignációs jelű állványcső elhelyezése, konszignáció szerint, felületkezelve 90/1200 mm</t>
  </si>
  <si>
    <t>61 Útburkolatalap és makadámburkolat készítése</t>
  </si>
  <si>
    <t>Telepen kevert hidraulikus vagy vegyes kötőanyagú stabilizált réteg készítése utókezeléssel, 2,00 m-nél nagyobb szélességben, CKt-2 vagy CTt-2 jelű keverékből CKt-T2 jelű, cement kötőanyagú homokos kavics, Gy-R40 (70/100) bitumenemulzió (új név: C 40 B1)</t>
  </si>
  <si>
    <t>61-004-1.1-0110517</t>
  </si>
  <si>
    <t>Szórt alap készítése, egy rétegben, 20 cm vastagságban, homokos kavics fagyvédő réteg készítése, CKt-T2 alapréteg alatt</t>
  </si>
  <si>
    <t>62 Kőburkolat készítése</t>
  </si>
  <si>
    <t>Szegélyek bontása bármely anyagból; kiemelt vagy süllyesztett szegélyek, futósorok, betongerendával</t>
  </si>
  <si>
    <t>Kiemelt szegély készítése, alapárok kiemelésével, beton alapgerendával és megtámasztással, hézagolással, előregyártott szegélykőből vagy cölöpökből, 100 cm hosszú elemekből KK KAVICS BETON Kiemelt útszegély 15x100x25 cm C12/15 - XN(H) - 16 - F1 - CEM 32,5, m = 6,3 finomsági modulussal</t>
  </si>
  <si>
    <t>Süllyesztett szegély vagy futósor készítése, alapárok kiemeléssel, beton alapgerendával, hézagolással, 40 cm hosszú előregyártott beton szegélyelemekből KK KAVICS BETON Süllyesztett szegély 40x15x20 cm, 20-as kopóréteggel C12/15 - XN(H) - 16 - F1 - CEM 32,5, m = 6,3 finomsági modulussal</t>
  </si>
  <si>
    <t>Egyéb használatos szegélykövek, út és körforgalom szegélyek készítése, alapárok kiemelése nélkül, betonhézagolással, 100 cm hosszú elemekből SEMMELROCK kerti szegély 100x20x5 cm, szürke</t>
  </si>
  <si>
    <t>62-003-51.2-0617113</t>
  </si>
  <si>
    <t>Térburkolat készítése rendszerkövekből  6 cm-es vastagsággal, 10x10x5/6 - 40x40x6 cm közötti méretekben SEMMELROCK Citytop 30x20x6 cm, és 20x10x6 cm szürke és antracit szín kombinációjával 4 cm vastag homokágyazatba fektetve</t>
  </si>
  <si>
    <t>62-003-83.2-0618721</t>
  </si>
  <si>
    <t>Vakvezető és jelzőkő készítése, homokágyazatra fektetve, 10x20x6, 20x20x6, 20x30x6, 30x30x6 cm-es méretben KK KAVICS BETON Taktiliskő 20x20x6 cm, fehér</t>
  </si>
  <si>
    <t>62-003-83.2-0618762</t>
  </si>
  <si>
    <t>Vakvezető és jelzőkő készítése, homokágyazatra fektetve, 10x20x6, 20x20x6, 20x30x6, 30x30x6 cm-es méretben KK KAVICS BETON Vezetőkő 20x20x6 cm, fehér    terv szerint 2 sorban 686 db kő</t>
  </si>
  <si>
    <t>63 Bitumenes alap és makadámburkolat készítése</t>
  </si>
  <si>
    <t>63-001-2.2</t>
  </si>
  <si>
    <t>Járda, aszfalt burkolat bontása épület körül, teljes rétegrenddel</t>
  </si>
  <si>
    <t>68-003-2.3-0020483</t>
  </si>
  <si>
    <t>Akadálymentes parkoló kialakítása, útburkolati jel felfestésével, jelzőanyagok felhasználásával, előregyártott burkolati jelek, burkolatra rögzítve Előregyártott útburkolati jel (Premark), Mozgássérült jel, 1 m</t>
  </si>
  <si>
    <t>91 Kert- és parképítési munka</t>
  </si>
  <si>
    <t>91-008-5.5.5-0622891</t>
  </si>
  <si>
    <t>Kerti lépcső építése, ágyazóréteg és elemfeltöltés nélkül, lépcsőblokk elemből kialakítva, SEMMELROCK Blokklépcső élképzéssel 100x40x15 cm, szürke,</t>
  </si>
  <si>
    <t>92 Szabadtéri, szabadidő és sportlétesítmények</t>
  </si>
  <si>
    <t>92-003-1.1.1.5-0374715</t>
  </si>
  <si>
    <t>92-000-2.5.1.1.3</t>
  </si>
  <si>
    <t>tétel</t>
  </si>
  <si>
    <t>Kerti létesítmények bontása, kiegészítő kerti elemek bontása, kerti bútorok, egyéb, a tervdokumentációban nem látható kerti elemek bontása</t>
  </si>
  <si>
    <t>92-003-1.1.1.3-0374605</t>
  </si>
  <si>
    <t>92-003-8.8-0373051</t>
  </si>
  <si>
    <t>92-003-11.2-0374580</t>
  </si>
  <si>
    <t>92-003-8.9</t>
  </si>
  <si>
    <t>92-003-10.2-0374104</t>
  </si>
  <si>
    <t>95 Belsőépítészet, díszítéstechnika</t>
  </si>
  <si>
    <t>95-013-11.2.1.1-0223351</t>
  </si>
  <si>
    <t>Emelvények, dobogók összefüggő felületének kialakítása, előre elkészített tervek alapján, egyenes élekkel, 0,01-40,00 m² között Borovi fenyő hossztoldásmentes, egyenes élekkel</t>
  </si>
  <si>
    <t>Fejezet összesen:</t>
  </si>
  <si>
    <t>Fejezetek megnevezése</t>
  </si>
  <si>
    <t>Anyag összege</t>
  </si>
  <si>
    <t>Díj összege</t>
  </si>
  <si>
    <t>15-002-1.2.1</t>
  </si>
  <si>
    <t>Kétoldali falzsaluzás függőleges vagy ferde sík felülettel, szerelt táblás zsaluzattal, kézzel mozgatva, 3 m magasságig</t>
  </si>
  <si>
    <t>15-003-2.1.1.1.1</t>
  </si>
  <si>
    <t>Oszlopzsaluzás, állandó keresztmetszetű, négyszögű, fa zsaluzattal, kitámasztással, 3 m magasságig, 60 cm oldalméretig</t>
  </si>
  <si>
    <t>15-004-31.1</t>
  </si>
  <si>
    <t>Koszorúzsaluzás, zsaluzattól függetlenül, párkány nélkül</t>
  </si>
  <si>
    <t>15-004-51.1</t>
  </si>
  <si>
    <t>Egyeneskarú lépcső zsaluzása, alátámasztó állvánnyal, 4,00 m magasságig, a fokok és lépcsőoldalak bezsaluzásával, fa zsaluzattal</t>
  </si>
  <si>
    <t>15-012-21.1-0023003</t>
  </si>
  <si>
    <t>Állványépítés- és bontás, keretállvány vagy gurulóállvány fém keretvázból, 2,00-2,60m közti munkamagassággal, szerkezetépítéshez</t>
  </si>
  <si>
    <t>19-010-1.11.1.4</t>
  </si>
  <si>
    <t>Szerkezeti feltárás tervezői művezetéssel, az átalakítandó és az új főfali ajtónyílások feletti összes meglévő kiváltás feltárása és értékelése</t>
  </si>
  <si>
    <t>19-010-1.21.2</t>
  </si>
  <si>
    <t>Általános teendők befejezés szakaszában, megvalósulási tervdokumentáció elkészítése</t>
  </si>
  <si>
    <t>21-003-5.1.1.2</t>
  </si>
  <si>
    <t>Munkaárok földkiemelése közművesített területen, kézi erővel, bármely konzisztenciájú talajban, dúcolás nélkül, 2,0 m² szelvényig, III. talajosztály</t>
  </si>
  <si>
    <t>21-003-8.1.1.1.2</t>
  </si>
  <si>
    <t>Pillérek, gépalapok, oszlopok, aknák, munkagödrök, pincetömbök kiemelése, 1 m padka hagyással, kétoldalra kiemelve, depóniába vagy szállítóeszközre rakva, száraz, földnedves talajban, 10,00 m² alapterületig, 1,50 m mélységig, III. fejtési talajosztályban</t>
  </si>
  <si>
    <t>21-008-2.2.3</t>
  </si>
  <si>
    <t>Tömörítés bármely tömörítési osztályban gépi erővel, kis felületen, tömörségi fok: 95%</t>
  </si>
  <si>
    <t>21-011-1.2.1</t>
  </si>
  <si>
    <t>Fejtett föld felrakása szállítóeszközre, géppel, talajosztály I-IV.</t>
  </si>
  <si>
    <t>21-011-7.2-0120015</t>
  </si>
  <si>
    <t>Feltöltések alap- és lábazati falak közé és alagsori vagy alá nem pincézett földszinti padozatok alá, az anyag szétterítésével, mozgatásával, osztályozatlan kavicsból Nyers homokos kavics, NHK 0/63 Q-TT, Nyékládháza</t>
  </si>
  <si>
    <t>21-003-7.1.2.1</t>
  </si>
  <si>
    <t>Munkagödör földkiemelése új alzatbetonok alatt bármely konzisztenciájú, I-IV. oszt. talajban, gépi erővel, kiegészítő kézi munkával,</t>
  </si>
  <si>
    <t>21-003-10.1</t>
  </si>
  <si>
    <t>Kavicsfeltöltés bontása, kihordása pincéből, aljzatbetonok alól depóniába (meglévő létesítmények padozata), száraz, földnedves</t>
  </si>
  <si>
    <t>23 Síkalapozás</t>
  </si>
  <si>
    <t>23-003-1.1-0012010</t>
  </si>
  <si>
    <t>Beton- és vasbeton készítése, darus technológiával, .....minőségű betonból, sávalap C8/10 - XN(H) - 16 - F1 - CEM 32,5, m = 6,2 finomsági modulussal</t>
  </si>
  <si>
    <t>23-003-1.2-0012010</t>
  </si>
  <si>
    <t>Beton- és vasbeton készítése, darus technológiával, .....minőségű betonból, talpalap C8/10 - XN(H) - 16 - F1 - CEM 32,5, m = 6,2 finomsági modulussal</t>
  </si>
  <si>
    <t>23-003-3-0232210</t>
  </si>
  <si>
    <t>Vasbeton talpgerenda készítése helyszínen kevert statikusterv szerinti minőségű betonból</t>
  </si>
  <si>
    <t>23-003-11.1-0222210</t>
  </si>
  <si>
    <t>Szerelőbeton készítése, .....minőségű betonból 8 cm vastagságig C16/20 - X0v(H) - 16 - F3 - CEM 32,5, m = 6,6 finomsági modulussal</t>
  </si>
  <si>
    <t>23-003-1.3-0112610</t>
  </si>
  <si>
    <t>Vasbeton aljzatlemez készítése sűllyeszték alá, 20 cm vastagságban, statikusterv szerinti betonminőséggel, szivattyús technológiával</t>
  </si>
  <si>
    <t>23-003-1.2-0112610</t>
  </si>
  <si>
    <t>Soványbeton alaptest készítése, darus technológiával, .....minőségű betonból, talpalap statikusterv szerinti betonminőséggel, kerékpártárolók alatt</t>
  </si>
  <si>
    <t>31-000-11.2.3</t>
  </si>
  <si>
    <t>Lépcsőszerkezetek bontása, vasbetonból, C25/30 betonminőség felett</t>
  </si>
  <si>
    <t>31-000-14.4</t>
  </si>
  <si>
    <t>Beton aljzatok, járdák bontása 10 cm vastagság felett, acélháló erősítésű kavicsbetonból</t>
  </si>
  <si>
    <t>31-001-1.2.1-0220955</t>
  </si>
  <si>
    <t>Betonacél helyszíni szerelése  függőleges vagy vízszintes tartószerkezetbe, bordás betonacélból, 4-11 mm átmérő között FERALPI hidegen húzott bordás betonacél, 6 m-es szálban, B500A (BHB55.50)  8 mm</t>
  </si>
  <si>
    <t>t</t>
  </si>
  <si>
    <t>31-001-1.2.1-0220956</t>
  </si>
  <si>
    <t>Betonacél helyszíni szerelése  függőleges vagy vízszintes tartószerkezetbe, bordás betonacélból, 4-11 mm átmérő között FERALPI hidegen húzott bordás betonacél, 6 m-es szálban, B500A (BHB55.50)  10 mm</t>
  </si>
  <si>
    <t>31-001-1.2.2-0221002</t>
  </si>
  <si>
    <t>Betonacél helyszíni szerelése  függőleges vagy vízszintes tartószerkezetbe, bordás betonacélból, 12-20 mm átmérő között FERALPI bordás betonacél, 6 m-es szálban, B500B  12 mm</t>
  </si>
  <si>
    <t>31-011-3.3.2-0231110</t>
  </si>
  <si>
    <t>Vasbetonfal készítése,  X0v(H), XC1, XC2, XC3 környezeti osztályú, kissé képlékeny vagy képlékeny konzisztenciájú betonból, szivattyús technológiával, vibrátoros tömörítéssel, 13-24 cm vastagság között C20/25 - XC1 - 16 - F2 - CEM 42,5, m = 6,5 finomsági modulussal</t>
  </si>
  <si>
    <t>31-011-3.3.3-0231110</t>
  </si>
  <si>
    <t>Vasbetonfal készítése,  X0v(H), XC1, XC2, XC3 környezeti osztályú, kissé képlékeny vagy képlékeny konzisztenciájú betonból, szivattyús technológiával, vibrátoros tömörítéssel, 25-50 cm vastagság között C20/25 - XC1 - 16 - F2 - CEM 42,5, m = 6,5 finomsági modulussal sűllyeszték fala</t>
  </si>
  <si>
    <t>31-011-21.2.1.3-0230130</t>
  </si>
  <si>
    <t>Oszlop, pillér készítése, vasbetonból, kör-, sokszög vagy négyzet keresztmetszettel, X0v(H), XC1, XC2, XC3, XF2, XF3, XF4, XC2-XD2-XF1, XC3-XD2-XF1 környezeti osztályú, kissé képlékeny vagy képlékeny konzisztenciájú betonból, betonszivattyús technológiával, vibrátoros tömörítéssel C20/25 - XC1 - 16 - F2 - CEM 52,5, m = 5,7 finomsági modulussal</t>
  </si>
  <si>
    <t>31-011-21.2.2.3-0230130</t>
  </si>
  <si>
    <t>Oszlop, pillér készítése, vasbetonból, téglalap vagy íves keresztmetszettel, 1:4 arányig,  X0v(H), XC1, XC2, XC3, XF2, XF3, XF4, XC2-XD2-XF1, XC3-XD2-XF1 környezeti osztályú, kissé képlékeny vagy képlékeny konzisztenciájú betonból, betonszivattyús technológiával, vibrátoros tömörítéssel C20/25 - XC1 - 16 - F2 - CEM 52,5, m = 5,7 finomsági modulussal</t>
  </si>
  <si>
    <t>31-021-2.3.2-0231110</t>
  </si>
  <si>
    <t>Vasbeton koszorú készítése, X0v(H), XC1, XC2, XC3 környezeti osztályú, kissé képlékeny vagy képlékeny konzisztenciájú betonból, betonszivattyús technológiával, vibrátoros tömörítéssel, 400 cm² keresztmetszet felett C20/25 - XC1 - 16 - F2 - CEM 42,5, m = 6,5 finomsági modulussal</t>
  </si>
  <si>
    <t>31-021-4.3.2-0231110</t>
  </si>
  <si>
    <t>Sík vagy alulbordás vasbeton lemez készítése, 15°-os hajlásszögig, X0v(H), XC1, XC2, XC3 környezeti osztályú, kissé képlékeny vagy képlékeny konzisztenciájú betonból, betonszivattyús technológiával, vibrátoros tömörítéssel, 12 cm vastagság felett C20/25 - XC1 - 16 - F2 - CEM 42,5, m = 6,5 finomsági modulussal vasbeton fejlemez trapézlemezen</t>
  </si>
  <si>
    <t>31-021-10.11.1.3-0231110</t>
  </si>
  <si>
    <t>Lépcső készítése vasbetonból, X0v(H), XC1, XC2, XC3 környezeti osztályú, kissé képlékeny vagy képlékeny konzisztenciájú betonból, betonszivattyús technológiával, vibrátoros tömörítéssel C20/25 - XC1 - 16 - F2 - CEM 42,5, m = 6,5 finomsági modulussal</t>
  </si>
  <si>
    <t>31-011-1.2-0130710</t>
  </si>
  <si>
    <t>31-030-11.2.1.2-0121110</t>
  </si>
  <si>
    <t>Vasalt aljzat készítése mixerbetonból, betonszivattyú továbbítással és kézi bedolgozással, merev aljzatra, tartószerkezetre léccel lehúzva, kavicsbetonból, statikusterv szerinti betonminőséggel 6 cm vastagság felett talajon fekvő padlók aljzata</t>
  </si>
  <si>
    <t>33-063-1.1.2</t>
  </si>
  <si>
    <t>Falazott sávalapban és pincefalban áttörések készítése gépészeti és elektromos vezetékek részére, óvatos kisgépes munkavégzéssel, előzetes feltárással, bejavítással, szükség esetén szerelvény vagy védőcső elhelyezéssel, terv szerint</t>
  </si>
  <si>
    <t>33-063-2.2.1</t>
  </si>
  <si>
    <t>Falazott boltozatban áttörések készítése gépészeti és elektromos vezetékek részére, 25x50 cm-es méretben, előzetes feltárással, terv szerint, pincefödémen</t>
  </si>
  <si>
    <t>33-063-21.1.1</t>
  </si>
  <si>
    <t>Fészekvésés, téglafalban, 0,015 m³-ig koszorúk bekötése</t>
  </si>
  <si>
    <t>33-005-1.1.1.1.1.1-0127555</t>
  </si>
  <si>
    <t>Pillérfalazat készítése, égetett-agyagkerámia termékekből, négyszög keresztmetszettel, 250x120x65 mm-es méretű nagyméretű tömör bontott téglából  falazó, cementes mészhabarcsba falazva M 1 (Hf10-mc) falazó, cementes mészhabarcs, mészpéppel statikusterv szerint pincefödém megerősíéséhez</t>
  </si>
  <si>
    <t>33-063-3.2.5</t>
  </si>
  <si>
    <t>Falhorony vésése téglafalban, 15x10 cm km., pincei vasalt aljzat</t>
  </si>
  <si>
    <t>33-063-3.2.5-0000002</t>
  </si>
  <si>
    <t>Falhorony vésése téglafalban, 20x10 cm km., sűllyeszték vasalt aljzat</t>
  </si>
  <si>
    <t>33-063-3.2.5-0000004</t>
  </si>
  <si>
    <t>Falhorony vésése téglafalban, 31x12 cm km., lépcsőpihenők bekötéséhez</t>
  </si>
  <si>
    <t>34-001-31.8-0110465</t>
  </si>
  <si>
    <t>Gépészeti udvar zárófödém készítése trapézlemez bennmaradó zsaluzattal 4,0 m²/db táblaméretig, 150 mm-es magastrapézprofil statikusterv szerint, negatív fektetéssel LINDAB Coverline LTP 150/1,50 magasprofil tűzihorganyzott + PE bevonat, standard színben</t>
  </si>
  <si>
    <t>34-001-4.1-0000002</t>
  </si>
  <si>
    <t>IPE120 acél kiváltógerendák beépítése, S235JR min, alapmázolva, minden esetben előzetes feltárással, meglévő főfali nyílás átalakításhoz vagy új főfali nyílás létesítéséhez, kétoldali bevéséssel, kellősített felfekvési felületekre, felül acéllemezes kiékeléssel, hézagok zsugorodásmentes javítóhabarcs kiöntésével</t>
  </si>
  <si>
    <t>34-001-4.1-0000004</t>
  </si>
  <si>
    <t>IPE160 acél kiváltógerendák beépítése, S235JR min, alapmázolva, minden esetben előzetes feltárással, meglévő főfali nyílás átalakításhoz vagy új főfali nyílás létesítéséhez, kétoldali bevéséssel, kellősített felfekvési felületekre, felül acéllemezes kiékeléssel, hézagok zsugorodásmentes javítóhabarcs kiöntésével</t>
  </si>
  <si>
    <t>34-001-4.1-0000006</t>
  </si>
  <si>
    <t>IPE160 acél gerendák beépítése, födémszerkezet megerősítése, statikusterv szerint, födém alsó sikjához szorítva, felületkezeléssel együtt</t>
  </si>
  <si>
    <t>36-012-12.2.2.1.2</t>
  </si>
  <si>
    <t>Tűzgátló habarcsbevonatok, acélszerkezetek tűzvédelmére, 2 rétegben felhordva, Tűzvédelmi műszaki leírás szerint 40 mm rétegvastagsággal PROMASPRAY®-P300 egykomponensű, gyárilag előkevert, gipszkötésű vermikulit alapú, kis testsűrűségű, vakológéppel felhordható habarcs</t>
  </si>
  <si>
    <t>02-020-8.2.1.1</t>
  </si>
  <si>
    <t>Bontási depónia készítése</t>
  </si>
  <si>
    <t>Megvalósulási terv</t>
  </si>
  <si>
    <t>19-081-11.1.1</t>
  </si>
  <si>
    <t>Megépült vízvezetéki hálózatok szakaszos és teljes nyomáspróbája, jegyzőkönyv</t>
  </si>
  <si>
    <t>19-081-11.1.2</t>
  </si>
  <si>
    <t>Megépült csatornahálózatok tömörségi próbája, jegyzőkönyv</t>
  </si>
  <si>
    <t>19-081-21</t>
  </si>
  <si>
    <t>Megépült hálózatok fertőtlenítése, vízminta vétel, negatív vízminta jegyzőkönyv</t>
  </si>
  <si>
    <t>19-093-11.1</t>
  </si>
  <si>
    <t>Amennyiben a bontás során veszélyes hulladék keletkezik, annak dokumentált külön elszállítása, előirányzat</t>
  </si>
  <si>
    <t>21-011-12</t>
  </si>
  <si>
    <t>Bontási hulladék depóniába helyezése, dokumentált elszállítása, előirányzat</t>
  </si>
  <si>
    <t>81 Épületgépészeti csővezeték szerelése</t>
  </si>
  <si>
    <t>81-000-1.2.3</t>
  </si>
  <si>
    <t>Vízvezetéki hálózatok roncsba bontása 1/2" - 6/4" méretben hőszigetelésükkel, horganyzott acél előirányzat</t>
  </si>
  <si>
    <t>81-000-1.5.2</t>
  </si>
  <si>
    <t>Szennyvíz vezetéki hálózatok bontása, kőagyag, PVC, valamint öv., beton lefolyó vezetékek előirányzat</t>
  </si>
  <si>
    <t>81-001-1.1.1.1.1.2</t>
  </si>
  <si>
    <t>Viega Smartpress ivóvíz vezeték toldóhüvelyes kötésekkel, idomokkal, szabadon és falban szerelve, 9 mm vastag zártcellás párazáró Armaflex AF-1 szigetelő csőhéjjal szigetelve, szükséges kiegészítőkkel, szerelve. Ø16x2,0</t>
  </si>
  <si>
    <t>81-001-1.1.1.1.1.2-0000010</t>
  </si>
  <si>
    <t>Viega Smartpress ivóvíz vezeték toldóhüvelyes kötésekkel, idomokkal, szabadon és falban szerelve, 9 mm vastag zártcellás párazáró Armaflex AF-1 szigetelő csőhéjjal szigetelve, szükséges kiegészítőkkel, szerelve. Ø20x2,3</t>
  </si>
  <si>
    <t>81-001-1.1.1.1.1.2-0000012</t>
  </si>
  <si>
    <t>Viega Smartpress ivóvíz vezeték toldóhüvelyes kötésekkel, idomokkal, szabadon és falban szerelve, 9 mm vastag zártcellás párazáró Armaflex AF-1 szigetelő csőhéjjal szigetelve, szükséges kiegészítőkkel, szerelve. Ø25x2,8</t>
  </si>
  <si>
    <t>81-001-1.1.1.1.1.2-0000014</t>
  </si>
  <si>
    <t>Viega Smartpress ivóvíz vezeték toldóhüvelyes kötésekkel, idomokkal, szabadon és falban szerelve, 9 mm vastag zártcellás párazáró Armaflex AF-1 szigetelő csőhéjjal szigetelve, szükséges kiegészítőkkel, szerelve. Ø32x3,2</t>
  </si>
  <si>
    <t>81-002-2.1.1.1.1-0111001</t>
  </si>
  <si>
    <t>Épületen belüli szennyvíz elvezetéshez Geberit PE lefolyóvezeték tükörhegesztett kötésekkel, idomokkal, kiegészítőkkel, tartószerkezettel, földmunkával, szerelve. A csatornahálózatban 90-os idomok nem használhatók. Ø32</t>
  </si>
  <si>
    <t>81-002-2.1.1.1.2-0111002</t>
  </si>
  <si>
    <t>Épületen belüli szennyvíz elvezetéshez Geberit PE lefolyóvezeték tükörhegesztett kötésekkel, idomokkal, kiegészítőkkel, tartószerkezettel, földmunkával, szerelve. A csatornahálózatban 90-os idomok nem használhatók. Ø40</t>
  </si>
  <si>
    <t>81-002-2.1.1.1.3-0111003</t>
  </si>
  <si>
    <t>Épületen belüli szennyvíz elvezetéshez Geberit PE lefolyóvezeték tükörhegesztett kötésekkel, idomokkal, kiegészítőkkel, tartószerkezettel, földmunkával, szerelve. A csatornahálózatban 90-os idomok nem használhatók. Ø50</t>
  </si>
  <si>
    <t>81-002-2.1.1.1.4-0111004</t>
  </si>
  <si>
    <t>Épületen belüli szennyvíz elvezetéshez Geberit PE lefolyóvezeték tükörhegesztett kötésekkel, idomokkal, kiegészítőkkel, tartószerkezettel, földmunkával, szerelve. A csatornahálózatban 90-os idomok nem használhatók. Ø56</t>
  </si>
  <si>
    <t>81-002-2.1.1.1.5-0111005</t>
  </si>
  <si>
    <t>Épületen belüli szennyvíz elvezetéshez Geberit PE lefolyóvezeték tükörhegesztett kötésekkel, idomokkal, kiegészítőkkel, tartószerkezettel, földmunkával, szerelve. A csatornahálózatban 90-os idomok nem használhatók. Ø63</t>
  </si>
  <si>
    <t>81-002-2.1.1.1.6-0111006</t>
  </si>
  <si>
    <t>Épületen belüli szennyvíz elvezetéshez Geberit PE lefolyóvezeték tükörhegesztett kötésekkel, idomokkal, kiegészítőkkel, tartószerkezettel, földmunkával, szerelve. A csatornahálózatban 90-os idomok nem használhatók. Ø75</t>
  </si>
  <si>
    <t>81-002-2.1.1.2.1-0111008</t>
  </si>
  <si>
    <t>Épületen belüli szennyvíz elvezetéshez Geberit PE lefolyóvezeték tükörhegesztett kötésekkel, idomokkal, kiegészítőkkel, tartószerkezettel, földmunkával, szerelve. A csatornahálózatban 90-os idomok nem használhatók. Ø110</t>
  </si>
  <si>
    <t>81-002-2.1.1.2.2-0111009</t>
  </si>
  <si>
    <t>Épületen belüli szennyvíz elvezetéshez Geberit PE lefolyóvezeték tükörhegesztett kötésekkel, idomokkal, kiegészítőkkel, tartószerkezettel, földmunkával, szerelve. A csatornahálózatban 90-os idomok nem használhatók. Ø125</t>
  </si>
  <si>
    <t>81-007-1.1.1.1.1.1.2-0338111</t>
  </si>
  <si>
    <t>Viega Sanpress Inox (1.4401) ivóvíz vezeték préskötésű csővezetéki rendszer tartószerkezettel, alapvezeték teljes hosszban párazáró hőszigetelő csőhéjban vezetve (NA40 méretig 9mm, felette 12mm vastag Armaflex AF-1), szükséges idomokkal, kiegészítőkkel, kompletten, szerelve 15x1</t>
  </si>
  <si>
    <t>81-007-1.1.1.1.1.1.2-0338112</t>
  </si>
  <si>
    <t>Viega Sanpress Inox (1.4401) ivóvíz vezeték préskötésű csővezetéki rendszer tartószerkezettel, alapvezeték teljes hosszban párazáró hőszigetelő csőhéjban vezetve (NA40 méretig 9mm, felette 12mm vastag Armaflex AF-1), szükséges idomokkal, kiegészítőkkel, kompletten, szerelve 18x1</t>
  </si>
  <si>
    <t>81-007-1.1.1.1.1.1.2-0338113</t>
  </si>
  <si>
    <t>Viega Sanpress Inox (1.4401) ivóvíz vezeték préskötésű csővezetéki rendszer tartószerkezettel, alapvezeték teljes hosszban párazáró hőszigetelő csőhéjban vezetve (NA40 méretig 9mm, felette 12mm vastag Armaflex AF-1), szükséges idomokkal, kiegészítőkkel, kompletten, szerelve 22x1,2</t>
  </si>
  <si>
    <t>81-007-1.1.1.1.1.1.2-0338114</t>
  </si>
  <si>
    <t>Viega Sanpress Inox (1.4401) ivóvíz vezeték préskötésű csővezetéki rendszer tartószerkezettel, alapvezeték teljes hosszban párazáró hőszigetelő csőhéjban vezetve (NA40 méretig 9mm, felette 12mm vastag Armaflex AF-1), szükséges idomokkal, kiegészítőkkel, kompletten, szerelve 28x1,5</t>
  </si>
  <si>
    <t>81-007-1.1.1.1.1.1.2-0338115</t>
  </si>
  <si>
    <t>Viega Sanpress Inox (1.4401) ivóvíz vezeték préskötésű csővezetéki rendszer tartószerkezettel, alapvezeték teljes hosszban párazáró hőszigetelő csőhéjban vezetve (NA40 méretig 9mm, felette 12mm vastag Armaflex AF-1), szükséges idomokkal, kiegészítőkkel, kompletten, szerelve 35x1,5</t>
  </si>
  <si>
    <t>81-007-1.1.1.1.1.1.2-0338116</t>
  </si>
  <si>
    <t>Viega Sanpress Inox (1.4401) ivóvíz vezeték préskötésű csővezetéki rendszer tartószerkezettel, alapvezeték teljes hosszban párazáró hőszigetelő csőhéjban vezetve (NA40 méretig 9mm, felette 12mm vastag Armaflex AF-1), szükséges idomokkal, kiegészítőkkel, kompletten, szerelve 42x1,5</t>
  </si>
  <si>
    <t>81-007-1.1.1.2.3.6</t>
  </si>
  <si>
    <t>Acél-KPE csatlakozó készlet, tervezett ivóvíz vezetékbe, szükséges kiegészítőkkel, kompletten, szerelve 42x1,5 VS / KPE átm50</t>
  </si>
  <si>
    <t>Geberit PE HD esővíz lefolyó vezeték tükörhegesztett kötésekkel, szabadon szerelve, gyári tartóvályú elemekből felépített tartószerkezettel, idomrendszerrel, kompletten, szerelve Ø75</t>
  </si>
  <si>
    <t>Geberit PE HD esővíz lefolyó vezeték tükörhegesztett kötésekkel, szabadon szerelve, gyári tartóvályú elemekből felépített tartószerkezettel, idomrendszerrel, kompletten, szerelve Ø110</t>
  </si>
  <si>
    <t>82 Épületgépészeti szerelvények és berendezések szerelése</t>
  </si>
  <si>
    <t>82-009-19.9.2-0313592</t>
  </si>
  <si>
    <t>Termosztatikus keverőegység, zárható rozsdamentes acél fali dobozban, 3/4"-os keverőszeleppel, 30-65 °C, álmennyezetbe szerelve, szükséges kiegészítőkkel, kompletten B&amp;K BK02512</t>
  </si>
  <si>
    <t>Padló alatti, feletti illetve falba süllyeszthető bűzelzáró, padló feletti vagy falba süllyeszthető elhelyezése HL405, Mosógép-szifon falba süllyesztve DN40/50, HL19.C tömlőcsatlakozóval, beépítő házzal, egybeépített nyomócső-csonkkal, HL42B vakdugóval, 110x180 nemesacél fedéllel</t>
  </si>
  <si>
    <t>82-009-32-0181189</t>
  </si>
  <si>
    <t>Piperetárgyak elhelyezése utasforgalmi területen: rozsdamentes acél felhajtható kapaszkodó WC papír tartóval Franke CNTX73A</t>
  </si>
  <si>
    <t>Adagoló (szappan, tusfürdő, fertőtlenítő, kézkrém, illatosító) és tartozékainak elhelyezése, falra szerelt kivitelben B&amp;K Losdi falra szerelhető folyékonyszappan adagoló, függőleges kivitelű, rozsdamentes acél, 1 l, matt, Cikkszám: BKH0010941</t>
  </si>
  <si>
    <t>Hulladékgyűjtő elhelyezése falra szerelt kivitelben B&amp;K hulladékgyűjtő, rozsdamentes acél, matt, 25 l, Cikkszám: BKH0041042</t>
  </si>
  <si>
    <t>44-005-2</t>
  </si>
  <si>
    <t>Piperetárgyak elhelyezése utasforgalmi területen: Pissoire elválasztó fal Franke CMPX700</t>
  </si>
  <si>
    <t>48-003-1.21.2.1.2-0135391</t>
  </si>
  <si>
    <t>HL800/110 szigetelt csőátvezetés bitumengallérral DN110 Csőáttörés szigetelő DN110 d 110-115mm műanyag, öntöttvas vagy acél csövek pincefalakon történő, talajnedvesség ellen szigetelt átvezetésére, ajakos tömítéssel, bitumengallérral, védő anyával.</t>
  </si>
  <si>
    <t>71-012-2.5-0391005</t>
  </si>
  <si>
    <t>Piperetárgyak elhelyezése utasforgalmi területen: Kézszárító Franke STRX220</t>
  </si>
  <si>
    <t>82-000-2</t>
  </si>
  <si>
    <t>Meglévő vízbekötések kizárása, ürítése</t>
  </si>
  <si>
    <t>82-000-3.4</t>
  </si>
  <si>
    <t>Vizes berendezési tárgyak roncsba bontása  előirányzat</t>
  </si>
  <si>
    <t>82-000-3.11.2</t>
  </si>
  <si>
    <t>Meglévő használati melegvízkészítő bojlerek elbontása szerelvényeikkel, tartószerkezeteikkel, kompletten</t>
  </si>
  <si>
    <t>82-001-2.14.9-0342668</t>
  </si>
  <si>
    <t>Rugós biztonsági szelep, szerelve, 6 bar lefúvatási nyomásra</t>
  </si>
  <si>
    <t>82-001-7.2.1-0130112</t>
  </si>
  <si>
    <t>Ürítőcsap sárgarézből, menetes, tömlővéggel, NNY16  NA 15, előirányzat</t>
  </si>
  <si>
    <t>82-001-18</t>
  </si>
  <si>
    <t>’Flowjet’ elzárható átmosató szerelvény, ürítőcsappal Avatatlan elzárás ellen biztosított szelep, ürítési lehetőséggel ’refix DD’ tartályokhoz a DIN 4807 szerint, a szükséges kiegészítőkkel, szerelve NA 20</t>
  </si>
  <si>
    <t>82-001-18-0115628</t>
  </si>
  <si>
    <t>Hőmérő használati melegvíz hálózatba, kompletten, szerelve, előirányzat</t>
  </si>
  <si>
    <t>82-002-2.1.1.1.1.1.1-0324332</t>
  </si>
  <si>
    <t>Hidegvíz almérő vízkezeléshez, kompletten, szerelve MOM Corona MNK NA15, Qn=1,5 m3/h</t>
  </si>
  <si>
    <t>82-002-2.1.1.1.1.1.1-0324333</t>
  </si>
  <si>
    <t>Hidegvíz almérő vízkezeléshez, kompletten, szerelve MOM Corona MNK NA15, Qn=2,5 m3/h</t>
  </si>
  <si>
    <t>82-002-2.1.1.1.1.1.1-0324335</t>
  </si>
  <si>
    <t>Hidegvíz almérő vízkezeléshez, kompletten, szerelve MOM Corona MNK NA25, Qn=3,5 m3/h</t>
  </si>
  <si>
    <t>82-002-2.1.2.1.3.1.4</t>
  </si>
  <si>
    <t>Hidegvíz almérő a szükséges kiegészítőkkel, kompletten, szerelve MOM Corona MNK32 Qn=10 m3/h</t>
  </si>
  <si>
    <t>82-002-11.1-0343022</t>
  </si>
  <si>
    <t>Nyomásmérő víz és tűzivíz hálózatba kiszakaszoló elzáróval, 0-10 bar mérési tartománnyal, kiegészítőkkel, szerelve, előirányzat</t>
  </si>
  <si>
    <t>82-004-3.1.2-0322193</t>
  </si>
  <si>
    <t>Indirekt fűtésű, használati melegvíz tároló, szükséges kiegészítőkkel, kompletten, szerelve Viessmann Vitocell 100-V CVA V=300 liter</t>
  </si>
  <si>
    <t>82-008-3.1.3.3.1-0127742</t>
  </si>
  <si>
    <t>Cirkulációs szivattyú vízhálózatba, kapcsolóórával, visszatérő vízhőmérséklet érzékelővel, szükséges kiegészítőkkel, kompletten, szerelve Wilo STAR-Z 15/C</t>
  </si>
  <si>
    <t>82-008-4.9.2.1</t>
  </si>
  <si>
    <t>Membrános nyomáskiegyenlítő edény ivóvíz hálózatba, kompletten, csatlakozással, előírás szerinti beépítéssel, 10 bar max üzemi nyomásig, szerelve 25 literes Refix DD25</t>
  </si>
  <si>
    <t>82-009-1.1.1-0215021</t>
  </si>
  <si>
    <t>Falikút elhelyezése és bekötése rozsdamentes lemezből, gk.falba, szerelő állvánnyal, leeresztőszeleppel, szifonnal, 2 db 210ST csapteleppel,  légbeszívóval, krómozott hollandis tömlővéggel, falirózsával krómozott réz tartalékelzáró szeleppel (komplett), HAAS 6204</t>
  </si>
  <si>
    <t>82-009-2.1.1.1-0214053</t>
  </si>
  <si>
    <t>Pultba épített rozsdamentes mosogató berendezési tárgyhoz hideg-melegvíz, valamint csatorna csatlakozás kiépítése: 2 db NA15 tartalékelzáróval, NA40 csatorna csatlakozással, bűzzárral, szükséges kiegészítőkkel, kompletten, majd mosogató bekötése (csaptelep és berendezési tárgy építészetben berendezési konszignáción BE1 és BE8, rozsdamentes acél Ikea BOHOLMEN 1 medencés)</t>
  </si>
  <si>
    <t>82-009-5.1-0112751</t>
  </si>
  <si>
    <t>Mosdó berendezés hideg-melegvizes, elhelyezése és bekötése, MÁV dolgozók részére, leeresztő szeleppel, Kludi Terció fürdőszobai hideg-melegvizes csapteleppel, bűzelzáróval és  sarokszelepekkel, falraszerelhető kivitelben Geberit Duofix gipszkartonos szerelésű szerelőkerettel (komplett) ALFÖLDI/SAVAL porcelán mosdó, 45 cm, csaplyukkal</t>
  </si>
  <si>
    <t>82-009-5.2-0117151</t>
  </si>
  <si>
    <t>Mosdó berendezés hideg-melegvizes, elhelyezése és bekötése, MÁV dolgozók részére, leeresztő szeleppel, Kludi Terció fürdőszobai hideg-melegvizes csapteleppel, bűzelzáróval és  sarokszelepekkel, falraszerelhető kivitelben Geberit Duofix gipszkartonos szerelésű szerelőkerettel (komplett) ALFÖLDI/SAVAL porcelán mosdó, 55 cm, csaplyukkal</t>
  </si>
  <si>
    <t>82-009-5.5.4</t>
  </si>
  <si>
    <t>EXOS sormosdó berendezés elhelyezése két csapteleppel és bekötése utasforgalmi területen vandálbiztos csapteleppel, szerelvényekkel, (komplett), falraszerelhető, VANDÁLBIZTOS kivitelben: Franke ANMW0010 sormosdó, szappantartóval, csaplyukkal, 2 db Franke-Aqua135 infravezérlésű mosdócsapteleppel kevert vízre, (230V/9V) hálózati transzformátorral, Geberit Kombifix II szerelőelemmel, szükséges kiegészítőkkel, szerelve</t>
  </si>
  <si>
    <t>82-009-11.1.5.1</t>
  </si>
  <si>
    <t>WC csésze elhelyezése és bekötése, falra szerelhető kivitelben, MÁV dolgozók részére, nyomólapos öblítéssel, sarokszeleppel,  hátsó kiömléssel, porcelánból, fedeles ülőkével (komplett) ALFÖLDI/SAVAL porcelán mélyöblítésű, Geberit alsó tartállyal</t>
  </si>
  <si>
    <t>82-009-18.2-0326155</t>
  </si>
  <si>
    <t>HL905 csatornahálózati légbeszívó szelep szükséges kiegészítőkkel, kompletten, szerelve</t>
  </si>
  <si>
    <t>82-009-21.1-0135291</t>
  </si>
  <si>
    <t>HL 310 NPr tip. padlóösszefolyó a szükséges kiegészítőkkel, szerelve</t>
  </si>
  <si>
    <t>82-009-21.2-0135119</t>
  </si>
  <si>
    <t>HL 138 tip. Golyós bűzzárral ellátott, falba süllyesztett klímaszifon, szükséges kiegészítőkkel, szerelve, kompletten</t>
  </si>
  <si>
    <t>82-009-21.2-0135120</t>
  </si>
  <si>
    <t>Csepegtető tölcsér golyós bűzzárral, szükséges kiegészítőkkel, kompletten, szerelve HL21</t>
  </si>
  <si>
    <t>82-009-32-0181104</t>
  </si>
  <si>
    <t>Piperetárgyak elhelyezése utasforgalmi területen: Rozsdamentes acél ajtóbehúzó kapaszkodó Franke CNTX 600 N</t>
  </si>
  <si>
    <t>82-009-32-0391307</t>
  </si>
  <si>
    <t>Piperetárgyak elhelyezése utasforgalmi területen: 90° rozsdamentes acél hajlított kapaszkodó Franke CNTX21W</t>
  </si>
  <si>
    <t>82-016-1.1.1-0220734</t>
  </si>
  <si>
    <t>Piperetárgyak elhelyezése üzemi területen: Toalettpapírtartó, egy-három helyen felerősítve B&amp;K BKH0030242</t>
  </si>
  <si>
    <t>82-016-1.1.1-0391403</t>
  </si>
  <si>
    <t>Piperetárgyak elhelyezése utasforgalmi területen: Rozsdamentes acél kistekercses WC-papírtartó Franke-RODX672</t>
  </si>
  <si>
    <t>82-016-1.1.6-0391432</t>
  </si>
  <si>
    <t>Piperetárgyak elhelyezése üzemi területen: Ruhaakasztó szerelve B&amp;K BKH 0511551</t>
  </si>
  <si>
    <t>82-016-1.1.6-0391434</t>
  </si>
  <si>
    <t>Piperetárgyak elhelyezése utasforgalmi területen: Rozsdamentes acél fali hulladéktároló Franke-RODX605</t>
  </si>
  <si>
    <t>82-016-1.1.6-0391435</t>
  </si>
  <si>
    <t>Piperetárgyak elhelyezése utasforgalmi területen: Rozsdamentes acél fali akasztó Franke STRX692</t>
  </si>
  <si>
    <t>82-016-1.1.8-0220642</t>
  </si>
  <si>
    <t>Piperetárgyak elhelyezése üzemi területen: Piperepolc elhelyezése B&amp;K BKH0501651</t>
  </si>
  <si>
    <t>82-016-1.1.9-0220641</t>
  </si>
  <si>
    <t>Piperetárgyak elhelyezése üzemi területen: WC-kefe tartóval, egy-három helyen felerősítve B&amp;K BKH0110532</t>
  </si>
  <si>
    <t>82-016-1.2.3-0391489</t>
  </si>
  <si>
    <t>Piperetárgyak elhelyezése üzemi területen: 50x75 cm falitükör csempesíkba ragasztva</t>
  </si>
  <si>
    <t>82-016-1.2.4.1.1-0391861</t>
  </si>
  <si>
    <t>Piperetárgyak elhelyezése utasforgalmi területen: Lehajtható közületi, vízszintes fali babapelenkázó, PE műanyag BABYMINDER</t>
  </si>
  <si>
    <t>82-016-3.1-0220723</t>
  </si>
  <si>
    <t>Piperetárgyak elhelyezése utasforgalmi területen: Rozsdamentes acél nagytekercses WC-papír adagoló Franke RH320</t>
  </si>
  <si>
    <t>82-016-3.1-0220730</t>
  </si>
  <si>
    <t>Piperetárgyak elhelyezése üzemi területen: Papírtörlő tartó, egy-három helyen felerősítve B&amp;K BKH0020242</t>
  </si>
  <si>
    <t>82-016-4.1-0391761</t>
  </si>
  <si>
    <t>Piperetárgyak elhelyezése utasforgalmi területen: Rozsdamentes acél pipere szemetes Franke RODX611</t>
  </si>
  <si>
    <t>82-031-7.2.2.1-0557588</t>
  </si>
  <si>
    <t>Vízkezelő berendezés fűtő-hűtő rendszerek feltöltéséhez, pótvíz biztosításához, szükséges kiegészítőkkel, kompletten, szerelve BWT Rondomat Duo 2 Q=2,0m3/h</t>
  </si>
  <si>
    <t>82-001-2.10.1-0142463</t>
  </si>
  <si>
    <t>ISG visszacsapó szelep ivóvíz hálózatba, a szükséges kiegészítőkkel, szerelve NA 20</t>
  </si>
  <si>
    <t>82-001-2.10.1-0142464</t>
  </si>
  <si>
    <t>ISG visszacsapó szelep ivóvíz hálózatba, a szükséges kiegészítőkkel, szerelve NA 32</t>
  </si>
  <si>
    <t>82-001-6.2.8-0110704</t>
  </si>
  <si>
    <t>MOFÉM kifolyószelep tömlővéges és közvetlen gyorscsatlakozási lehetőséggel, légbeszívóval az F.F-07 Női mosdóba telepítve NA 15</t>
  </si>
  <si>
    <t>82-001-12.1.1.1-0354571</t>
  </si>
  <si>
    <t>ISG gömbcsap ivóvíz hálózatba, a szükséges kiegészítőkkel, szerelve NA 15</t>
  </si>
  <si>
    <t>82-001-12.1.1.2-0354573</t>
  </si>
  <si>
    <t>ISG gömbcsap ivóvíz hálózatba, a szükséges kiegészítőkkel, szerelve  NA 20</t>
  </si>
  <si>
    <t>82-001-12.1.1.3-0354575</t>
  </si>
  <si>
    <t>ISG gömbcsap ivóvíz hálózatba, a szükséges kiegészítőkkel, szerelve NA 25</t>
  </si>
  <si>
    <t>82-001-12.1.1.3-0354577</t>
  </si>
  <si>
    <t>ISG gömbcsap ivóvíz hálózatba, a szükséges kiegészítőkkel, szerelve NA 32</t>
  </si>
  <si>
    <t>82-001-12.1.1.3-0354578</t>
  </si>
  <si>
    <t>ISG gömbcsap ivóvíz hálózatba, a szükséges kiegészítőkkel, szerelve NA 40</t>
  </si>
  <si>
    <t>82-009-5.1-0337800</t>
  </si>
  <si>
    <t>Mosdó berendezés Franke ANMW0001, elhelyezése és bekötése szifonnal, Franke-CMPX152 mosdó kerettel utasforgalmi területen, vandálbiztos, infravezérlésű csapteleppel, Franke-Aqua135 infravezérlésű mosdócsaptelep kevert vízre, (230V/9V) hálózati transzformátorral, komplett, VANDÁLBIZTOS kivitelben, MOZGÁSSÉRÜLTEK részére, Geberit Kombifix II szerelőelemmel, szükséges kiegészítőkkel, kompletten, szerelve</t>
  </si>
  <si>
    <t>82-009-9.1</t>
  </si>
  <si>
    <t>Zuhanytálca és kabin kiépítése MÁV dolgozók részére, acéllemezből, krómozott sárgaréz keverőcsapteleppel, bűzzárral, leeresztőszeleppel, dugóval (komplett), zuhanytálca szifonnal, B&amp;K kapaszkodó zuhanyzóhoz 450 mm rozsdamentes acél, matt, az alábbiak szerint: Kludi Tercio 388420575 05 egykaros csaptelep, Kludi Standard "Tele" 602080500 05 kézi zuhany, Falirúd, 605830 500 05 állítható csúszkával és Logoflex gégecsővel, B&amp;K kapaszkodó THM45RMCS, Geberit Kombifix gipszkartonos zuhany szerelő keret kompletten, HL523N padlóösszefolyó, szerelve</t>
  </si>
  <si>
    <t>82-009-11.1.1.1-0117411</t>
  </si>
  <si>
    <t>WC csésze elhelyezése és bekötése, falra szerelhető kivitelben, utasforgalmi területen, VANDÁLBIZTOS kivitelben, nyomólapos  öblítéssel, sarokszeleppel,  hátsó kiömléssel, ülőkével (komplett)  rozsdamentes acéllemezből MOZGÁSSÉRÜLTEK részére, a szükséges kapaszkodó elemekkel, az alábbiak szerint: Franke-HDTX594 fali WC, Franke ECMPX592-SEATW fehér színű ülőkével, Franke-AQFX0006 +AQFX0004 szerelőkeret, Franke-Aqua 555 rozsdamentes acél nyomólappal, Geberit Kombifix II szerelőelemmel, szükséges kiegészítőkkel, kompletten, szerelve</t>
  </si>
  <si>
    <t>82-009-11.5.1.2-0391141</t>
  </si>
  <si>
    <t>WC csésze elhelyezése és bekötése, falra szerelhető kivitelben, utasforgalmi területen, rozsdamentes acélból, VANDÁLBIZTOS kivitelben nyomólapos öblítéssel, sarokszeleppel,  hátsó kiömléssel, ülőkével (komplett),  az alábbiak szerint: Franke HDTX592 fali WC, Franke ECMPX592-SEATW fehér színű ülőkével, Franke-AQFX0006 szerelőkerettel, Franke-Aqua555 rozsdamentes acél nyomólappal, Geberit Kombifix II szerelőelemmel, falsík alatti öblítőtartállyal, szükséges kiegészítőkkel, szerelve</t>
  </si>
  <si>
    <t>82-009-15.2.1-0391164</t>
  </si>
  <si>
    <t>Vizelde vagy piszoár berendezés elhelyezése, utasforgalmi területen rozsdamentes acéllemezből, falra szerelve, VANDÁLBIZTOS kivitelben, szerelvényekkel (komplett), az alábbiak szerint: Franke-HDTX538 pissoire, Franke-AQFX0002 szerelőkeret, Franke-PRTR0014+AQLN0006 optoelektronikusan vezérelt pissoáröblítő szerelvény, szükséges kiegészítőkkel, szerelve</t>
  </si>
  <si>
    <t>82-009-15.2.1-0391165</t>
  </si>
  <si>
    <t>Vizelde vagy piszoár berendezés elhelyezése MÁV dolgozók részére, porcelánból, falra szerelve, szerelvényekkel (komplett), az alábbiak szerint: hátsó bekötésű ALFÖLDI/SAVAL porcelán pissoire, nyomógombos piszoár öblítőszelep, piszoár szifon, szükséges kiegészítőkkel, szerelve</t>
  </si>
  <si>
    <t>82-016-1.1.1-0391412</t>
  </si>
  <si>
    <t>Piperetárgyak elhelyezése utasforgalmi területen: Rozsdamentes acél higiéniai tasak adagoló Franke RODX191</t>
  </si>
  <si>
    <t>82-016-1.1.9-0391453</t>
  </si>
  <si>
    <t>Piperetárgyak elhelyezése utasforgalmi területen: WC-kefe tartó Franke RODX687</t>
  </si>
  <si>
    <t>82-016-1.2.3-0391465</t>
  </si>
  <si>
    <t>Piperetárgyak elhelyezése utasforgalmi területen: Fali tükör burkolatba süllyesztve, utasforgalmi mosdókba, 1200 x 850 mm</t>
  </si>
  <si>
    <t>Piperetárgyak elhelyezése utasforgalmi területen: Fali tükör burkolatba süllyesztve akm. mosdóba, 600 x 1000 mm</t>
  </si>
  <si>
    <t>82-016-2.1-0391505</t>
  </si>
  <si>
    <t>Piperetárgyak elhelyezése utasforgalmi területen: Szappanadagoló Franke STRX618</t>
  </si>
  <si>
    <t>82-016-3.1-0391734</t>
  </si>
  <si>
    <t>Piperetárgyak elhelyezése utasforgalmi területen: Papírtörlőadagoló Franke RODX600</t>
  </si>
  <si>
    <t>82-016-6.1.1-0461105</t>
  </si>
  <si>
    <t>Felirati tábla Müpro 10x5cm</t>
  </si>
  <si>
    <t>82-031-1.1.2.1.2-0341870</t>
  </si>
  <si>
    <t>Egybeépített vízszűrő és nyomáscsökkentő kombináció ívóvíz hálózatba, visszamosható szűrővel, visszacsapó szeleppel, szükséges kiegészítőkkel, kompletten szerelve Honeywell D06F 1 1/2"</t>
  </si>
  <si>
    <t>19-010-1.11.3</t>
  </si>
  <si>
    <t>Az elkészült hálózatok próbaüzeme, beszabályozása</t>
  </si>
  <si>
    <t>Az elkészült hálózatok részleges és teljes nyomáspróbája</t>
  </si>
  <si>
    <t>19-081-11.1.3</t>
  </si>
  <si>
    <t>Az elkészült hálózatok feltöltése lágyvízzel</t>
  </si>
  <si>
    <t>31-001-2-0452003</t>
  </si>
  <si>
    <t>Építészet által előkészített rétegrendre fektetett acélháló, védőfóliával, gyártó előírásai szerint a szükséges rögzítő elemekkel, kiegészítőkkel, szerelve 15x15cm</t>
  </si>
  <si>
    <t>31-001-2-0452005</t>
  </si>
  <si>
    <t>Építészet által előkészített rétegrendre fektetett acélháló, védőfóliával, gyártó előírásai szerint a szükséges rögzítő elemekkel, kiegészítőkkel, szerelve 20x20cm</t>
  </si>
  <si>
    <t>71 Elektromosenergia-ellátás, villanyszerelés</t>
  </si>
  <si>
    <t>71-023-1.1.1-0015411</t>
  </si>
  <si>
    <t>Elektromos konvektor, falra akasztható kivitelben, heti kapcsolóórával, fagyvédelemmel és nyitottablak-észleléssel, szükséges tartószerkezetekkel, kiegészítőkkel, kompletten, szerelve Stiebel Eltron CWM500P (Pv=500W)</t>
  </si>
  <si>
    <t>71-001-48.1.1.1.1</t>
  </si>
  <si>
    <t>Fém kábeltálca hűtőközeg vezetékek vezetéséhez 3 csöves rendszerszakaszokrakültérben, fali- és mennyezeti tartóval, szükséges HILTI dűbelezéssel, csavarokkal, kiegészítőkkel, fedlappal, szerelve. Tartózás sűrűsége gyártói előírások alapján építészeti rácsszarkezetre erősítve. (Technológiai hűtéshez is felhasználandó) OBO AW15-51FT + RKSM630FS + US7-K60-VA4301 + DRL300FS rj: 3T3</t>
  </si>
  <si>
    <t>71-002-20.1.1</t>
  </si>
  <si>
    <t>Levegő-víz hőszivattyú, fűtési puffer, hűtési puffer, szabályozók, érzékelők és berendezések közötti erős és gyengeáramú kábelezés előkészítése a szükséges kiegészítőkkel, kompletten, szerelve</t>
  </si>
  <si>
    <t>készlet</t>
  </si>
  <si>
    <t>71-021-2.1.1</t>
  </si>
  <si>
    <t>Fagymentesítő fűtés, DEVIflex10T L=20m Pv=200W DEVIreg610 univerzális termosztáttal, kiegészítőkkel, kompletten, szerelve</t>
  </si>
  <si>
    <t>71-021-2.2.1.3.2</t>
  </si>
  <si>
    <t>Kültéri csővezeték szakaszon L=10m hosszon,  DEVIflex10T L=10m Pv=100W; DEVIreg330</t>
  </si>
  <si>
    <t>75 Megújuló energiahasznosító berendezések</t>
  </si>
  <si>
    <t>75-111-1.1.1.3.2</t>
  </si>
  <si>
    <t>Levegő-víz hőszivattyú kültéri egységcsoport telepítése lapostetőn kialakításra kerülő építészeti tartószerkezetre, beltéri hidraulikai blokk elhelyezése gépészeti térben rezgéstompító alátámasztással, kompletten</t>
  </si>
  <si>
    <t>75-111-1.2.9.2-0000010</t>
  </si>
  <si>
    <t>Fűtési-hűtési hőmennyiségmérő távfelügyeletre csatlakoztatható kivitelben, szükséges kiegészítőkkel, kompletten, szerelve Supercal 539 1/2"; 0,6m3/h</t>
  </si>
  <si>
    <t>75-111-1.2.9.2-0000012</t>
  </si>
  <si>
    <t>Fűtési-hűtési hőmennyiségmérő távfelügyeletre csatlakoztatható kivitelben, szükséges kiegészítőkkel, kompletten, szerelve Supercal 539 3/4"; 1,5m3/h</t>
  </si>
  <si>
    <t>75-111-52.1.1.1.1.1-0242346</t>
  </si>
  <si>
    <t>Hidraulikus puffertartály szükséges kiegészítőkkel, 50mm vastag ásványgyapot hőszigeteléssel, Alu keményhéjalással, kompletten, szerelve Fűtőker Trade HVT-FK-150 V=150L</t>
  </si>
  <si>
    <t>81-002-3.1.1.1.1</t>
  </si>
  <si>
    <t>PVC-ny víz nyomóvezetékből épített Csurgalékvíz vezeték álmennyezeti térben és szabadon szerelve tartószerkezettel, gyári idomokkal. A csurgalékvíz elvezető hálózatban 90 fokos idomok nem használhatók. átm.25</t>
  </si>
  <si>
    <t>81-004-1.3.3.2.1.1.3</t>
  </si>
  <si>
    <t>Padlástérben vezetett fűtési és hűtési vezeték Armaflex AF-6, vtg=32÷38mm hőszigeteléssel, Alu keményhéjalással, szükséges idomokkal, kiegészítőkkel, kompletten, szerelve 22x1,5</t>
  </si>
  <si>
    <t>81-004-1.3.3.2.1.1.3-0000002</t>
  </si>
  <si>
    <t>Padlástérben vezetett fűtési és hűtési vezeték Armaflex AF-6, vtg=32÷38mm hőszigeteléssel, Alu keményhéjalással, szükséges idomokkal, kiegészítőkkel, kompletten, szerelve 28x1,5</t>
  </si>
  <si>
    <t>81-004-1.3.3.2.1.1.3-0000004</t>
  </si>
  <si>
    <t>Padlástérben vezetett fűtési és hűtési vezeték Armaflex AF-6, vtg=32÷38mm hőszigeteléssel, Alu keményhéjalással, szükséges idomokkal, kiegészítőkkel, kompletten, szerelve 35x1,5</t>
  </si>
  <si>
    <t>81-004-1.3.3.2.1.1.3-0000006</t>
  </si>
  <si>
    <t>Padlástérben vezetett fűtési és hűtési vezeték Armaflex AF-6, vtg=32÷38mm hőszigeteléssel, Alu keményhéjalással, szükséges idomokkal, kiegészítőkkel, kompletten, szerelve 54x1,5</t>
  </si>
  <si>
    <t>81-004-1.5.1.1.1.1.2-0000010</t>
  </si>
  <si>
    <t>Viega Prestabo kívül horganyzott szénacél fűtési vezeték préskötésű csővezetéki rendszer tartószerkezettel, alapvezeték teljes hosszban hőszigetelő csőhéjban vezetve (NA32 méretig 9mm, felette 12mm vastag Armaflex SH), Alu keményhéjalással, szükséges idomokkal, kiegészítőkkel, kompletten, szerelve 18x1,2</t>
  </si>
  <si>
    <t>81-004-1.5.1.1.1.1.2-0000012</t>
  </si>
  <si>
    <t>Viega Prestabo kívül horganyzott szénacél fűtési vezeték préskötésű csővezetéki rendszer tartószerkezettel, alapvezeték teljes hosszban hőszigetelő csőhéjban vezetve (NA32 méretig 9mm, felette 12mm vastag Armaflex SH), Alu keményhéjalással, szükséges idomokkal, kiegészítőkkel, kompletten, szerelve 22x1,5</t>
  </si>
  <si>
    <t>81-004-1.5.1.1.1.1.2-0000014</t>
  </si>
  <si>
    <t>Viega Prestabo kívül horganyzott szénacél fűtési vezeték préskötésű csővezetéki rendszer tartószerkezettel, alapvezeték teljes hosszban hőszigetelő csőhéjban vezetve (NA32 méretig 9mm, felette 12mm vastag Armaflex SH), Alu keményhéjalással, szükséges idomokkal, kiegészítőkkel, kompletten, szerelve 28x1,5</t>
  </si>
  <si>
    <t>81-004-1.5.1.1.1.1.2-0000016</t>
  </si>
  <si>
    <t>Viega Prestabo kívül horganyzott szénacél fűtési vezeték préskötésű csővezetéki rendszer tartószerkezettel, alapvezeték teljes hosszban hőszigetelő csőhéjban vezetve (NA32 méretig 9mm, felette 12mm vastag Armaflex SH), Alu keményhéjalással, szükséges idomokkal, kiegészítőkkel, kompletten, szerelve 35x1,5</t>
  </si>
  <si>
    <t>81-004-1.5.1.1.1.1.2-0000018</t>
  </si>
  <si>
    <t>Viega Prestabo kívül horganyzott szénacél fűtési vezeték préskötésű csővezetéki rendszer tartószerkezettel, alapvezeték teljes hosszban hőszigetelő csőhéjban vezetve (NA32 méretig 9mm, felette 12mm vastag Armaflex SH), Alu keményhéjalással, szükséges idomokkal, kiegészítőkkel, kompletten, szerelve 54x1,5</t>
  </si>
  <si>
    <t>81-004-1.5.1.1.1.1.2-0000020</t>
  </si>
  <si>
    <t>Viega Prestabo kívül horganyzott szénacél hűtési vezeték préskötésű csővezetéki rendszer tartószerkezettel, alapvezeték teljes hosszbanpárazáró hőszigetelő csőhéjban vezetve (NA40 méretig 12mm, felette 25mm vastag Armaflex AF-1), Alu keményhéjalással, szükséges idomokkal, kiegészítőkkel, kompletten, szerelve 18x1,2</t>
  </si>
  <si>
    <t>81-004-1.5.1.1.1.1.2-0000022</t>
  </si>
  <si>
    <t>Viega Prestabo kívül horganyzott szénacél hűtési vezeték préskötésű csővezetéki rendszer tartószerkezettel, alapvezeték teljes hosszbanpárazáró hőszigetelő csőhéjban vezetve (NA40 méretig 12mm, felette 25mm vastag Armaflex AF-1), Alu keményhéjalással, szükséges idomokkal, kiegészítőkkel, kompletten, szerelve 22x1,5</t>
  </si>
  <si>
    <t>81-004-1.5.1.1.1.1.2-0000024</t>
  </si>
  <si>
    <t>Viega Prestabo kívül horganyzott szénacél hűtési vezeték préskötésű csővezetéki rendszer tartószerkezettel, alapvezeték teljes hosszbanpárazáró hőszigetelő csőhéjban vezetve (NA40 méretig 12mm, felette 25mm vastag Armaflex AF-1), Alu keményhéjalással, szükséges idomokkal, kiegészítőkkel, kompletten, szerelve 28x1,5</t>
  </si>
  <si>
    <t>81-004-1.5.1.1.1.1.2-0000026</t>
  </si>
  <si>
    <t>Viega Prestabo kívül horganyzott szénacél hűtési vezeték préskötésű csővezetéki rendszer tartószerkezettel, alapvezeték teljes hosszbanpárazáró hőszigetelő csőhéjban vezetve (NA40 méretig 12mm, felette 25mm vastag Armaflex AF-1), Alu keményhéjalással, szükséges idomokkal, kiegészítőkkel, kompletten, szerelve 35x1,5</t>
  </si>
  <si>
    <t>81-004-1.5.1.1.1.1.2-0000028</t>
  </si>
  <si>
    <t>Viega Prestabo kívül horganyzott szénacél hűtési vezeték préskötésű csővezetéki rendszer tartószerkezettel, alapvezeték teljes hosszbanpárazáró hőszigetelő csőhéjban vezetve (NA40 méretig 12mm, felette 25mm vastag Armaflex AF-1), Alu keményhéjalással, szükséges idomokkal, kiegészítőkkel, kompletten, szerelve 42x1,5</t>
  </si>
  <si>
    <t>81-004-1.5.1.1.1.1.2-0000030</t>
  </si>
  <si>
    <t>Viega Prestabo kívül horganyzott szénacél hűtési vezeték préskötésű csővezetéki rendszer tartószerkezettel, alapvezeték teljes hosszbanpárazáró hőszigetelő csőhéjban vezetve (NA40 méretig 12mm, felette 25mm vastag Armaflex AF-1), Alu keményhéjalással, szükséges idomokkal, kiegészítőkkel, kompletten, szerelve 54x1,5</t>
  </si>
  <si>
    <t>81-006-1.1</t>
  </si>
  <si>
    <t>Levegő víz hőszivattyú kültéri és belső hidraulikai blokk közötti KH minőségű hűtőközeg vezetékpár szereléséhez réz hűtőközeg vezeték 9mm vastag Armaflex AF-1 csőhéj szigeteléssel, keményforrasztásos technológiával szerelve, kompletten átm. 13mm</t>
  </si>
  <si>
    <t>81-006-1.1-0000002</t>
  </si>
  <si>
    <t>Levegő víz hőszivattyú kültéri és belső hidraulikai blokk közötti KH minőségű hűtőközeg vezetékpár szereléséhez réz hűtőközeg vezeték 9mm vastag Armaflex AF-1 csőhéj szigeteléssel, keményforrasztásos technológiával szerelve, kompletten átm. 28mm</t>
  </si>
  <si>
    <t>81-009-0</t>
  </si>
  <si>
    <t>Csurgalékvíz elvezető csővezeték L=2m hosszon, átm63PE, 12mmvastag Armaflex AF-1 csőhéjszigeteléssel, csőfűtéssel DEVIflex10T L=6m Pv=60W; DEVIreg330</t>
  </si>
  <si>
    <t>81-005-1.1.1.1.2-0310002</t>
  </si>
  <si>
    <t>Rehau Rautherm S padlófűtési vezeték tekercsben, padlófűtött terület részére, szükséges kiegészítőkkel, kompletten, szerelve 17x2,0 mm</t>
  </si>
  <si>
    <t>82-000-4.2.3.1-0000010</t>
  </si>
  <si>
    <t>Gumimembrános, változó nyomású zárt tágulási tartály fűtési, hűtési rendszerbe, szükséges tartószerkezetekkel, kompletten, szerelve, pe/pmax=1,0/3,0bar Reflex NG35 V=35L 7270100 (ZTT2)</t>
  </si>
  <si>
    <t>82-000-4.2.3.1-0000021</t>
  </si>
  <si>
    <t>Gumimembrános, változó nyomású zárt tágulási tartály fűtési, hűtési rendszerbe, szükséges tartószerkezetekkel, kompletten, szerelve, pe/pmax=1,0/3,0bar Reflex NG50 V=50L 7001000 (ZTT1, ZTT3)</t>
  </si>
  <si>
    <t>82-001-2.10.1-0000010</t>
  </si>
  <si>
    <t>T&amp;A hidraulikus beszabályozó szelep fűtési és hűtési ágakba, PN10, vízmennyiség beállítására, elzáró, mérő, beszabályozó, valamint ürítő funkcióval, szükséges kiegészítőkkel, kompletten, szerelve. NA50 méretig menetes, felette karimás csatlakozással, ellenperemmel, csavarokkal. STAD 15</t>
  </si>
  <si>
    <t>82-001-2.10.1-0000012</t>
  </si>
  <si>
    <t>T&amp;A hidraulikus beszabályozó szelep fűtési és hűtési ágakba, PN10, vízmennyiség beállítására, elzáró, mérő, beszabályozó, valamint ürítő funkcióval, szükséges kiegészítőkkel, kompletten, szerelve. NA50 méretig menetes, felette karimás csatlakozással, ellenperemmel, csavarokkal. STAD 20</t>
  </si>
  <si>
    <t>82-001-2.10.1-0000014</t>
  </si>
  <si>
    <t>T&amp;A hidraulikus beszabályozó szelep fűtési és hűtési ágakba, PN10, vízmennyiség beállítására, elzáró, mérő, beszabályozó, valamint ürítő funkcióval, szükséges kiegészítőkkel, kompletten, szerelve. NA50 méretig menetes, felette karimás csatlakozással, ellenperemmel, csavarokkal. STAD 25</t>
  </si>
  <si>
    <t>82-001-2.10.1-0000016</t>
  </si>
  <si>
    <t>T&amp;A hidraulikus beszabályozó szelep fűtési és hűtési ágakba, PN10, vízmennyiség beállítására, elzáró, mérő, beszabályozó, valamint ürítő funkcióval, szükséges kiegészítőkkel, kompletten, szerelve. NA50 méretig menetes, felette karimás csatlakozással, ellenperemmel, csavarokkal. STAD 32</t>
  </si>
  <si>
    <t>82-001-2.10.1-0000018</t>
  </si>
  <si>
    <t>T&amp;A hidraulikus beszabályozó szelep fűtési és hűtési ágakba, PN10, vízmennyiség beállítására, elzáró, mérő, beszabályozó, valamint ürítő funkcióval, szükséges kiegészítőkkel, kompletten, szerelve. NA50 méretig menetes, felette karimás csatlakozással, ellenperemmel, csavarokkal. STAD 50</t>
  </si>
  <si>
    <t>82-001-2.10.3-0000010</t>
  </si>
  <si>
    <t>KSB-BOA-S EN-GJL-250 (1mm) PN6 mechanikus szűrő karimás csatlakozással, differenciál nyomásmérővel szükséges kiegészítőkkel, kompletten, szerelve NA32</t>
  </si>
  <si>
    <t>82-001-2.10.3-0000012</t>
  </si>
  <si>
    <t>KSB-BOA-S EN-GJL-250 (1mm) PN6 mechanikus szűrő karimás csatlakozással, differenciál nyomásmérővel szükséges kiegészítőkkel, kompletten, szerelve NA50</t>
  </si>
  <si>
    <t>Rugóterhelésű biztonsági lefúvató szelep szükséges kiegészítőkkel, kompletten, szerelve</t>
  </si>
  <si>
    <t>82-001-5.4.3-0140504</t>
  </si>
  <si>
    <t>ISG Returnvent visszacsapószelep,PN10, NA50 méretig menetes, felette karimás csatlakozással, ellenperemmel, csavarokkal, szükséges kiegészítőkkel, kompletten, szerelve. NA 32</t>
  </si>
  <si>
    <t>82-001-5.6.3-0140506</t>
  </si>
  <si>
    <t>ISG Returnvent visszacsapószelep,PN10, NA50 méretig menetes, felette karimás csatlakozással, ellenperemmel, csavarokkal, szükséges kiegészítőkkel, kompletten, szerelve. NA 50</t>
  </si>
  <si>
    <t>82-001-5.6.7-0119655</t>
  </si>
  <si>
    <t>KSB BOAX-SF PN10 gumiülékes pillangószelep karimás kivitelben, AQ5 mozgató motorral (230V) ellenkarimákkal, karral, tömítéssel, csavarokkal, szükséges kiegészítőkkel, kompletten, szerelve NA 50</t>
  </si>
  <si>
    <t>82-001-6.2.8-0121008</t>
  </si>
  <si>
    <t>Automata légtelenítő NA 15 méretű elzáró gömbcsappal, menetes csatlakozókkal, szükséges kiegészítőkkel, szerelve, előirányzat</t>
  </si>
  <si>
    <t>82-001-7.2.2-0121020</t>
  </si>
  <si>
    <t>ISG tömlővéges ürítős gömbcsap, szükséges kiegészítőkkel, kompletten, szerelveNA 15</t>
  </si>
  <si>
    <t>82-001-7.2.2-0130114</t>
  </si>
  <si>
    <t>82-001-7.6.3</t>
  </si>
  <si>
    <t>Automata légleválasztó, mikrobuborék leválasztó karimás csatlakozással, szükséges kiegészítőkkel, kompletten, szerelve Spirovent NA 32</t>
  </si>
  <si>
    <t>82-001-12.1.1.1-0000010</t>
  </si>
  <si>
    <t>ISG elzáró gömbcsap PN10, NA50 méretig menetes, felette karimás csatlakozással, ellenperemmel, csavarokkal, szükséges kiegészítőkkel, kompletten, szerelve. NA 15</t>
  </si>
  <si>
    <t>82-001-12.1.1.1-0000012</t>
  </si>
  <si>
    <t>ISG elzáró gömbcsap PN10, NA50 méretig menetes, felette karimás csatlakozással, ellenperemmel, csavarokkal, szükséges kiegészítőkkel, kompletten, szerelve. NA 20</t>
  </si>
  <si>
    <t>82-001-12.1.1.1-0000014</t>
  </si>
  <si>
    <t>ISG elzáró gömbcsap PN10, NA50 méretig menetes, felette karimás csatlakozással, ellenperemmel, csavarokkal, szükséges kiegészítőkkel, kompletten, szerelve. NA 25</t>
  </si>
  <si>
    <t>82-001-12.1.1.1-0000016</t>
  </si>
  <si>
    <t>ISG elzáró gömbcsap PN10, NA50 méretig menetes, felette karimás csatlakozással, ellenperemmel, csavarokkal, szükséges kiegészítőkkel, kompletten, szerelve. NA 32</t>
  </si>
  <si>
    <t>82-001-12.1.1.1-0000018</t>
  </si>
  <si>
    <t>ISG elzáró gömbcsap PN10, NA50 méretig menetes, felette karimás csatlakozással, ellenperemmel, csavarokkal, szükséges kiegészítőkkel, kompletten, szerelve. NA 50</t>
  </si>
  <si>
    <t>82-001-12.1.1.3-0130793</t>
  </si>
  <si>
    <t>ISG elzáró gömbcsap, vétlen elzárás elleni biztosítással, szükséges kiegészítőkkel, kompletten, szerelve. NA 25</t>
  </si>
  <si>
    <t>82-001-12.3.2.1-0722762</t>
  </si>
  <si>
    <t>Iszapleválasztó karimás csatlakozással, szükséges kiegészítőkkel, kompletten, szerelve Spirotrap NA 32</t>
  </si>
  <si>
    <t>82-001-12.3.2.1-0722832</t>
  </si>
  <si>
    <t>Kombinált iszap- és légleválasztó karimás csatlakozássa, szükséges kiegészítőkkel, kompletten, szerelve Spirocombi NA 50</t>
  </si>
  <si>
    <t>82-001-13.6-0113038</t>
  </si>
  <si>
    <t>Háromjáratú, motoros működtetésű szabályozó szelep 230V-os mozgató motorral, elektromos bekötéssel, szükséges kiegészítőkkel, kompletten, szerelve Danfoss VRB3 065Z0157 NA25 Kvs=10m3/h +AMV(E) 230V (H1)</t>
  </si>
  <si>
    <t>Hőmérő 0-100C mérési tartománnyal, szükséges kiegészítőkkel, kompletten, szerelve, előirányzat</t>
  </si>
  <si>
    <t>82-002-11.1-0343030</t>
  </si>
  <si>
    <t>Nyomásmérő 0-4 bar mérési tartománnyal, szükséges kiegészítőkkel, kompletten, szerelve, előirányzat</t>
  </si>
  <si>
    <t>82-005-22.1.1-0378742</t>
  </si>
  <si>
    <t>Hidraulikus váltó, csatlakozó méret NA32, max. 4,0 m3/h, méret 500x80x120 mm, szükséges kiegészítőkkel,  szükséges kiegészítőkkel, kompletten, szerelve Thermomodul TM8050KM54-5</t>
  </si>
  <si>
    <t>82-008-3.1.4.1.1</t>
  </si>
  <si>
    <t>Nedvestengelyű elektronikus, egyes szivattyú fűtési-hűtési hálózatba,differenciál nyomásmérővel, hőszigeteléssel, IP 43 védettséggel, szükséges kiegészítőkkel, kompletten, szerelve. R.j.: SZ1 Wilo Yonos Pico 25/1-8 65/45C; 32,0kW V= 1,396 m3/h Dp= 45 kPa 230V, 50Hz, 75W</t>
  </si>
  <si>
    <t>82-008-3.1.4.1.1-0000010</t>
  </si>
  <si>
    <t>Nedvestengelyű elektronikus, egyes szivattyú fűtési-hűtési hálózatba,differenciál nyomásmérővel, hőszigeteléssel, IP 43 védettséggel, szükséges kiegészítőkkel, kompletten, szerelve. R.j.: SZ2 Wilo Yonos Pico 25/1-8 65/45C; 24,5kW V= 1,076 m3/h Dp= 55 kPa 230V, 50Hz, 75W</t>
  </si>
  <si>
    <t>82-008-3.1.4.1.1-0000012</t>
  </si>
  <si>
    <t>Nedvestengelyű elektronikus, egyes szivattyú fűtési-hűtési hálózatba,differenciál nyomásmérővel, hőszigeteléssel, IP 43 védettséggel, szükséges kiegészítőkkel, kompletten, szerelve. R.j.: SZ3 Wilo Yonos Maxo 40/0,5-8 7/12C; 25,5kW V= 4,39 m3/h Dp= 65 kPa 230V, 50Hz, 300W</t>
  </si>
  <si>
    <t>82-010-5.3.2-0322008</t>
  </si>
  <si>
    <t>Gázüzemű fűtő készülék elhelyezése, víz- és gázoldali bekötése, földgázra vagy PB gázra, kondenzációs fali- vagy modulkazán Viessmann Vitodens 200-W nagyhatásfokú kondenzációs falikazán magas fűtésivíz készítés komforttal, fűtési üzemre, helyiséglevegőtől független üzemmóddal, beépített gáz-levegő arányszabályozóval, elektromos bekötéssel, gépészeti elemek és érzékelők közötti elektromos vezetékezéssel, 65/45°C névleges hőmérsékletű üzemre, időjáráskövető szabályozással, szükséges kiegészítőkkel,  szükséges tartószerkezettel, kiegészítőkkel, kompletten, beüzemeléssel Viessmann Vitodens 200W - 35 B2HA, Qn=31,7kW</t>
  </si>
  <si>
    <t>82-012-2.3.1</t>
  </si>
  <si>
    <t>Acéllemez lapradiátor fali tartóval, előremenő bekötésben  Heimeier Eclipse termosztatikus beszabályozó szeleppel, Heimeier K tip. Termosztátfejjel, visszatérő csatlakozásban Heimeier Regulux visszatérő csavarzattal, szükséges kiegészítőkkel, kompletten, szerelve 10-600-400</t>
  </si>
  <si>
    <t>82-012-2.3.1-0000002</t>
  </si>
  <si>
    <t>Acéllemez lapradiátor fali tartóval, előremenő bekötésben  Heimeier Eclipse termosztatikus beszabályozó szeleppel, Heimeier K tip. Termosztátfejjel, visszatérő csatlakozásban Heimeier Regulux visszatérő csavarzattal, szükséges kiegészítőkkel, kompletten, szerelve 11-600-400</t>
  </si>
  <si>
    <t>82-012-2.3.1-0000004</t>
  </si>
  <si>
    <t>Acéllemez lapradiátor fali tartóval, előremenő bekötésben  Heimeier Eclipse termosztatikus beszabályozó szeleppel, Heimeier K tip. Termosztátfejjel, visszatérő csatlakozásban Heimeier Regulux visszatérő csavarzattal, szükséges kiegészítőkkel, kompletten, szerelve 11-600-520</t>
  </si>
  <si>
    <t>82-012-2.3.1-0000006</t>
  </si>
  <si>
    <t>Acéllemez lapradiátor fali tartóval, előremenő bekötésben  Heimeier Eclipse termosztatikus beszabályozó szeleppel, Heimeier K tip. Termosztátfejjel, visszatérő csatlakozásban Heimeier Regulux visszatérő csavarzattal, szükséges kiegészítőkkel, kompletten, szerelve 21K-600-400</t>
  </si>
  <si>
    <t>82-012-2.3.1-0000008</t>
  </si>
  <si>
    <t>Acéllemez lapradiátor fali tartóval, előremenő bekötésben  Heimeier Eclipse termosztatikus beszabályozó szeleppel, Heimeier K tip. Termosztátfejjel, visszatérő csatlakozásban Heimeier Regulux visszatérő csavarzattal, szükséges kiegészítőkkel, kompletten, szerelve 21K-600-520</t>
  </si>
  <si>
    <t>82-012-2.3.1-0000010</t>
  </si>
  <si>
    <t>Acéllemez lapradiátor fali tartóval, előremenő bekötésben  Heimeier Eclipse termosztatikus beszabályozó szeleppel, Heimeier K tip. Termosztátfejjel, visszatérő csatlakozásban Heimeier Regulux visszatérő csavarzattal, szükséges kiegészítőkkel, kompletten, szerelve 22K-600-520</t>
  </si>
  <si>
    <t>82-012-2.3.1-0000012</t>
  </si>
  <si>
    <t>Acéllemez lapradiátor fali tartóval, előremenő bekötésben  Heimeier Eclipse termosztatikus beszabályozó szeleppel, Heimeier K tip. Termosztátfejjel, visszatérő csatlakozásban Heimeier Regulux visszatérő csavarzattal, szükséges kiegészítőkkel, kompletten, szerelve 22K-600-600</t>
  </si>
  <si>
    <t>82-012-2.3.1-0000014</t>
  </si>
  <si>
    <t>Acéllemez lapradiátor fali tartóval, előremenő bekötésben  Heimeier Eclipse termosztatikus beszabályozó szeleppel, Heimeier K tip. Termosztátfejjel, visszatérő csatlakozásban Heimeier Regulux visszatérő csavarzattal, szükséges kiegészítőkkel, kompletten, szerelve 22K-600-920</t>
  </si>
  <si>
    <t>82-012-2.3.1-0000016</t>
  </si>
  <si>
    <t>Acéllemez lapradiátor fali tartóval, előremenő bekötésben  Heimeier Eclipse termosztatikus beszabályozó szeleppel, Heimeier K tip. Termosztátfejjel, visszatérő csatlakozásban Heimeier Regulux visszatérő csavarzattal, szükséges kiegészítőkkel, kompletten, szerelve 22K-600-1000</t>
  </si>
  <si>
    <t>82-012-2.3.1-0000018</t>
  </si>
  <si>
    <t>Acéllemez lapradiátor fali tartóval, előremenő bekötésben  Heimeier Eclipse termosztatikus beszabályozó szeleppel, Heimeier K tip. Termosztátfejjel, visszatérő csatlakozásban Heimeier Regulux visszatérő csavarzattal, szükséges kiegészítőkkel, kompletten, szerelve 22K-900-520</t>
  </si>
  <si>
    <t>82-012-2.3.1-0000020</t>
  </si>
  <si>
    <t>Acéllemez lapradiátor fali tartóval, előremenő bekötésben  Heimeier Eclipse termosztatikus beszabályozó szeleppel, Heimeier K tip. Termosztátfejjel, visszatérő csatlakozásban Heimeier Regulux visszatérő csavarzattal, szükséges kiegészítőkkel, kompletten, szerelve 22K-900-920</t>
  </si>
  <si>
    <t>82-013-12-0000001</t>
  </si>
  <si>
    <t>Viessmann 200 HO1B , Vitotronic 200 szabályozó előbbi kazánhoz, AM1 és EA1 bővítő adapterrel, a szükséges kiegészítőkkel,  kompletten, szerelve</t>
  </si>
  <si>
    <t>82-013-12-0000002</t>
  </si>
  <si>
    <t>Viessmann ATS Külső hőmérséklet-érzékelő</t>
  </si>
  <si>
    <t>82-013-12-0000004</t>
  </si>
  <si>
    <t>82-013-12-0000006</t>
  </si>
  <si>
    <t>Levegő-víz hőszivattyú, kazán, szabályozók, érzékelők, motoros szelepek és berendezések közötti erős és gyengeáramú kábelezés a szükséges kiegészítőkkel, kompletten, szerelve</t>
  </si>
  <si>
    <t>Felirati tábla Müpro 10x5cm előirányzat</t>
  </si>
  <si>
    <t>83 Szellőztetőberendezések</t>
  </si>
  <si>
    <t>83-007-3.3.1</t>
  </si>
  <si>
    <t>Légfüggöny elektromos fűtőbetéttel, EC motorral, BMS épületfelügyeletre csatlakoztatható, együttműködés ajtónyitás érzékelővel, beépített termosztáttal, 3 fokozatú fűtési beállítással, szükséges tartószerkezetekkel, kiegészítőkkel, kompletten, szerelve VTS WING E100 EC (2/6 kW)</t>
  </si>
  <si>
    <t>84 Légkondicionáló berendezések</t>
  </si>
  <si>
    <t>84-002-3.1.2.1.2.3.1-0275162</t>
  </si>
  <si>
    <t>Kültérre  is telepíthető, inverteres, osztott rendszerű hőszivattyús folyadékhűtő berendezés, egy hűtőkörrel, 3 db csavar kompresszorral, elektronikus expanziós szeleppel, villamos vezérlőszekrénnyel, hűtőközeg oldali hűtőköri elemekkel kompletten egybeépítve, hűtőközeggel és olajjal, magas szezonális hatékonysággal. Hidraulikus blokk beltérbe telepítve. A kompresszorok motorja hő és túlfeszültség védelemmel, beépített olajfűtéssel ellátva. Elpárologtató hőcserélő elektromos fűtéssel ellátva (Tk=-15°C-ig), áramláskapcsolóval, vízszűrővel szerelve, beépített hidraulikus blokkal. Összesen 2 db axiális ventilátorral, ventilátorok hővédelemmel ellátva, OP10 fagyvédelmi szettel A gép  alá 6 db 5 cm vtg CDM-8050 gumiparafa. Beüzemelés és szivárgásvizsgálat szakszerviz által elvégezve. Gyártó: Daikin Típus: SEHVX32BAW/SERHQ032BAW1 Qf=26,75kW 50/45°C Qh=31,78kW 7/12°C</t>
  </si>
  <si>
    <t>84-003-1.31.2.1</t>
  </si>
  <si>
    <t>Négyutas, négycsöves álmennyezeti kazettás Fan-coil  berendezés elhelyezéssel, beépített csurgalékvíz szivattyúval, (kapcsolódó sylicon nyomóvezetékkel) BUS rendszerű automatika által vezérelve, elektromos bekötéssel,beépített gyári szelepkészlettel, kiszakaszolókkal, statikus beszabályozó szelepekkel, szükséges tartószerkezetekkel, kiegészítőkkel, kompletten, szerelve  Daikin FWF-BF-xx típus 65/45C-21C; 7/12C-26C hőfoklépcsőkre Daikin FWF-BF-02 Qfmed=1980W Qhmed(tot/sens)=1520/1220W Fűtés bekötés DN15, hűtés bekötés DN20</t>
  </si>
  <si>
    <t>84-003-1.31.2.1-0000001</t>
  </si>
  <si>
    <t>Parapet/mennyezeti, négycsöves Fan-coil  berendezés elhelyezéssel, BUS rendszerű automatika által vezérelve, elektromos bekötéssel,beépített gyári szelepkészlettel, kiszakaszolókkal, statikus beszabályozó szelepekkel, szükséges tartószerkezetekkel, kiegészítőkkel, kompletten, szerelve  Daikin FWL 01 4P Qfmed=960W Qhmed(tot/sens)=960/840W Fűtés bekötés DN15, hűtés bekötés DN15</t>
  </si>
  <si>
    <t>84-003-1.31.2.1-0000003</t>
  </si>
  <si>
    <t>Parapet/mennyezeti, négycsöves Fan-coil  berendezés elhelyezéssel, BUS rendszerű automatika által vezérelve, elektromos bekötéssel,beépített gyári szelepkészlettel, kiszakaszolókkal, statikus beszabályozó szelepekkel, szükséges tartószerkezetekkel, kiegészítőkkel, kompletten, szerelve  Daikin FWL 015 4P Qfmed=1000W Qhmed(tot/sens)=1260/1030W Fűtés bekötés DN15, hűtés bekötés DN15</t>
  </si>
  <si>
    <t>84-003-1.31.2.1-0000005</t>
  </si>
  <si>
    <t>Parapet/mennyezeti, négycsöves Fan-coil  berendezés elhelyezéssel, BUS rendszerű automatika által vezérelve, elektromos bekötéssel,beépített gyári szelepkészlettel, kiszakaszolókkal, statikus beszabályozó szelepekkel, szükséges tartószerkezetekkel, kiegészítőkkel, kompletten, szerelve  Daikin FWL 02 4P Qfmed=1000W Qhmed(tot/sens)=1330/1140W Fűtés bekötés DN15, hűtés bekötés DN20</t>
  </si>
  <si>
    <t>84-003-1.31.2.1-0000007</t>
  </si>
  <si>
    <t>Parapet/mennyezeti, négycsöves Fan-coil  berendezés elhelyezéssel, BUS rendszerű automatika által vezérelve, elektromos bekötéssel,beépített gyári szelepkészlettel, kiszakaszolókkal, statikus beszabályozó szelepekkel, szükséges tartószerkezetekkel, kiegészítőkkel, kompletten, szerelve  Daikin FWL 025 4P Qfmed=1190W Qhmed(tot/sens)=1710/1430W Fűtés bekötés DN15, hűtés bekötés DN20</t>
  </si>
  <si>
    <t>84-003-1.31.2.1-0000009</t>
  </si>
  <si>
    <t>Parapet/mennyezeti, négycsöves Fan-coil  berendezés elhelyezéssel, BUS rendszerű automatika által vezérelve, elektromos bekötéssel,beépített gyári szelepkészlettel, kiszakaszolókkal, statikus beszabályozó szelepekkel, szükséges tartószerkezetekkel, kiegészítőkkel, kompletten, szerelve  Daikin FWL 06 4P Qfmed=2670W Qhmed(tot/sens)=3240/2650W Fűtés bekötés DN15, hűtés bekötés DN25</t>
  </si>
  <si>
    <t>84-003-1.31.2.1-0000011</t>
  </si>
  <si>
    <t>Parapet/mennyezeti, négycsöves Fan-coil  berendezés elhelyezéssel, BUS rendszerű automatika által vezérelve, elektromos bekötéssel,beépített gyári szelepkészlettel, kiszakaszolókkal, statikus beszabályozó szelepekkel, szükséges tartószerkezetekkel, kiegészítőkkel, kompletten, szerelve  Daikin FWL 08 4P Qfmed=4610W Qhmed(tot/sens)=4430/3490W Fűtés bekötés DN15, hűtés bekötés DN25</t>
  </si>
  <si>
    <t>84-003-1.51.6</t>
  </si>
  <si>
    <t>Levegő-víz hőszivattyú kültéri egység alá telepítendő csepptálca tálcafűtéssel, kompletten Rozsdamentes csepptálca 600x2200x60mm DEVISafe20T L=10m Pv=670W+DEVIreg330</t>
  </si>
  <si>
    <t>81-011-2.2-0475241</t>
  </si>
  <si>
    <t>Hilti CFS-C EL végtelenített szalagból készült tűzvédelmi mandzsetta fali átvezetéshez párban, szükséges kiegészítőkkel, kompletten szerelve</t>
  </si>
  <si>
    <t>48-007-37.1</t>
  </si>
  <si>
    <t>Tűzvédelmi PUR hab DX vezetékek fali átvezetéséhez</t>
  </si>
  <si>
    <t>84-000-1.1</t>
  </si>
  <si>
    <t>Meglévő osztott rendszerű DX monosplit technológiai hűtőberendezés szakszerű elbontása, karbantartása, átadása Megrendelőnek</t>
  </si>
  <si>
    <t>84-001-3.6.1-0275594</t>
  </si>
  <si>
    <t>Osztott rendszerű, direkt elpárolgású monosplit hűtési rendszer technológiai hűtésre változó hűtőközeg tömegáram adagolással, áramkimaradás esetén újrainduló kivitelben, oldalfali beltéri egységgel, kültéri egység, a gépészeti udvaron tartószerkezeten elhelyezve, KH min. hűtési vezetékpár vezetékezéssel, azok 9mm vastag zártcellás párazáró hőszigetelésével, kültéri és beltéri egység közötti elektromos vezetékezéssel, fali távirányítóval, hűtésre, vezetékek gipszkarton falban és kábelcsatornában szerelve, szükséges kiegészítőkkel, kompletten, szerelve. Elektromos betáp kültéri egységnél R.j.: S.1.  Daikin Kültéri: RXP50M Q=5,0kW Beltéri: FTXP50M R32 Csővezeték: 6/12mm Kültéri-Beltéri távolság:7 m</t>
  </si>
  <si>
    <t>84-001-3.6.1-0275595</t>
  </si>
  <si>
    <t>Osztott rendszerű, direkt elpárolgású monosplit hűtési rendszer technológiai hűtésre változó hűtőközeg tömegáram adagolással, áramkimaradás esetén újrainduló kivitelben, oldalfali beltéri egységgel, kültéri egység, a gépészeti udvaron tartószerkezeten elhelyezve, KH min. hűtési vezetékpár vezetékezéssel, azok 9mm vastag zártcellás párazáró hőszigetelésével, kültéri és beltéri egység közötti elektromos vezetékezéssel, fali távirányítóval, hűtésre, vezetékek gipszkarton falban és kábelcsatornában szerelve, szükséges kiegészítőkkel, kompletten, szerelve. Elektromos betáp kültéri egységnél R.j.: S.2.  Daikin Kültéri: RXP50M Q=5,0kW Beltéri: FTXP50M R32 Csővezeték: 6/12mm Kültéri-Beltéri távolság:10 m</t>
  </si>
  <si>
    <t>57 Technológiai légtechnikai munkák</t>
  </si>
  <si>
    <t>57-001-9.1.2.1.1-0863602</t>
  </si>
  <si>
    <t>Airvent KF-G betétkúpos kifúvófej gumitömítéssel, elhasznált levegő kidobására, vízgyűjtő tölcsérrel és vízelvezető tömlővel, a tetején 10x10 mm-es lyukbőségű horganyzott acél dróthálóval, horganyzott acéllemezből, szükséges kiegészítőkkel, szerelve. NA 100</t>
  </si>
  <si>
    <t>57-001-9.1.2.1.1-0863604</t>
  </si>
  <si>
    <t>Airvent KF-G betétkúpos kifúvófej gumitömítéssel, elhasznált levegő kidobására, vízgyűjtő tölcsérrel és vízelvezető tömlővel, a tetején 10x10 mm-es lyukbőségű horganyzott acél dróthálóval, horganyzott acéllemezből, szükséges kiegészítőkkel, szerelve. NA 160</t>
  </si>
  <si>
    <t>57-000-2.1</t>
  </si>
  <si>
    <t>Elszívó ventilátorok, légcsatorna hálózatok tartószerkezettel, befuvó, elszívó szerkezetekkel roncsba bontása hőszigetelésükkel előirányzat</t>
  </si>
  <si>
    <t>57-001-9.1.2.1.2-0347426</t>
  </si>
  <si>
    <t>Airvent ES (81) dróthálós esővédő sapka frisslevegő beszívására, kúpos kalappal, perforált lemezzel, szükséges kiegészítőkkel, szerelve. NA 160</t>
  </si>
  <si>
    <t>57-011-1.1.1.1.2.1-0380027</t>
  </si>
  <si>
    <t>Körkeresztmetszetű SPIKO jellegű légcsatorna rendszer a szükséges idomokkal és pillangószelepekkel, C. tömítettségi osztállyal, ellenörző és tisztító ablakokkal és fedelekkel. Horganyzott acéllemezből, szükséges csavarokkal, tartószerkezettel, felszereléssel. NA 100</t>
  </si>
  <si>
    <t>57-011-1.1.1.1.2.1-0380029</t>
  </si>
  <si>
    <t>Körkeresztmetszetű SPIKO jellegű légcsatorna rendszer a szükséges idomokkal és pillangószelepekkel, C. tömítettségi osztállyal, ellenörző és tisztító ablakokkal és fedelekkel. Horganyzott acéllemezből, szükséges csavarokkal, tartószerkezettel, felszereléssel. NA 125</t>
  </si>
  <si>
    <t>57-011-1.1.1.1.2.3-0380033</t>
  </si>
  <si>
    <t>Körkeresztmetszetű SPIKO jellegű légcsatorna rendszer a szükséges idomokkal és pillangószelepekkel, C. tömítettségi osztállyal, ellenörző és tisztító ablakokkal és fedelekkel. Horganyzott acéllemezből, szükséges csavarokkal, tartószerkezettel, felszereléssel. NA 160</t>
  </si>
  <si>
    <t>57-015-5.1.2-0143331</t>
  </si>
  <si>
    <t>Airvent TSO típusú kerek mennyezeti befúvóelem NA 125</t>
  </si>
  <si>
    <t>57-015-5.1.2-0143332</t>
  </si>
  <si>
    <t>Airvent TSO típusú kerek mennyezeti befúvóelem NA 160</t>
  </si>
  <si>
    <t>57-015-13.1.1.2-0143202</t>
  </si>
  <si>
    <t>Airvent BDSI típusú visszacsapószelep, rugóterheléses, légcsatorna hálózatba építhető  NA 160</t>
  </si>
  <si>
    <t>57-015-14.1.1.2-0387553</t>
  </si>
  <si>
    <t>Airvent SPA típusú pillangószelep NA 125</t>
  </si>
  <si>
    <t>57-015-14.1.1.2-0387555</t>
  </si>
  <si>
    <t>Airvent SPA típusú pillangószelep NA 160</t>
  </si>
  <si>
    <t>57-015-9.1.2-0443002</t>
  </si>
  <si>
    <t>Airvent KV típusú légszelep elszívásra NA 100</t>
  </si>
  <si>
    <t>57-015-9.1.2-0443005</t>
  </si>
  <si>
    <t>Airvent KV típusú légszelep elszívásra NA 160</t>
  </si>
  <si>
    <t>57-015-14.1.1.2-0387552</t>
  </si>
  <si>
    <t>Airvent SPA típusú pillangószelep NA 100</t>
  </si>
  <si>
    <t>80 Általános épületgépészeti szigetelés</t>
  </si>
  <si>
    <t>80-005-1.1.3.1.2.1</t>
  </si>
  <si>
    <t>Légtechnikai és szellőző berendezések vezetékeinek hő- és hangszigetelése, kör keresztmetszetű csőre, Arnmaflex AF zártcellás párazáró szigetelő lemezzel, 12 mm vastagságban, levegő befúvó és elszívó légcsatorna szakaszokra kompletten, szerelve</t>
  </si>
  <si>
    <t>81-002-3.1.2.1.7-0131117</t>
  </si>
  <si>
    <t>Pincei helyiség gravitációs szellőzéséhez KG-PVC lefolyóvezetékből szerelt légcsatorna idomokkal, kompletten,szerelve NA100</t>
  </si>
  <si>
    <t>83-001-2.14.1-0532222</t>
  </si>
  <si>
    <t>Körkeresztmetszetű Sonodec szigetelt hajlékony légtechnikai vezeték tartószerkezettel, kompletten, szerelve. NA 100</t>
  </si>
  <si>
    <t>83-001-2.14.1-0532224</t>
  </si>
  <si>
    <t>Körkeresztmetszetű Sonodec szigetelt hajlékony légtechnikai vezeték tartószerkezettel, kompletten, szerelve. NA 125</t>
  </si>
  <si>
    <t>83-001-2.14.2-0532227</t>
  </si>
  <si>
    <t>Körkeresztmetszetű Sonodec szigetelt hajlékony légtechnikai vezeték tartószerkezettel, kompletten, szerelve. NA 160</t>
  </si>
  <si>
    <t>83-001-2.14.1-0532221</t>
  </si>
  <si>
    <t>Körkeresztmetszetű Sonodec szigetelt hajlékony légtechnikai vezeték tartószerkezettel, kompletten, szerelve. NA 80</t>
  </si>
  <si>
    <t>83-002-1.1.1.3-0436227</t>
  </si>
  <si>
    <t>Állítható lamellás légrács, kétsoros, Airvent gyártmányú, horganyzott acéllemezből, alumínium lamellákkal, RAL9003 DH 300x100-F</t>
  </si>
  <si>
    <t>83-004-2.2-0723030</t>
  </si>
  <si>
    <t>Körkersztmetszetű kulisszás hangcsillapító AIRVENT gyártmány Típus:CD50-160-900mm</t>
  </si>
  <si>
    <t>83-006-2.7.1-0430561</t>
  </si>
  <si>
    <t>Egycsöves rendszerű ventilátor, 60 m3/h légmennyiséggel,  szűrővel, falon kivüli házzal álmennyezetbe ill. falra  építve, légtömör visszacsapószeleppel,  IPX4, vezérléssel, világításkapcsolóról vezérelve, bekapcsolási és utánfutási késleltetéssel, szükséges kiegészítőkkel, kompletten, szerelve. Típus: Airvent LF/M-60</t>
  </si>
  <si>
    <t>83-006-2.7.1-0430563</t>
  </si>
  <si>
    <t>Egycsöves rendszerű ventilátor, 100 m3/h légmennyiséggel,  szűrővel, falon kivüli házzal álmennyezetbe ill. falra  építve, légtömör visszacsapószeleppel,  IPX4, vezérléssel, világításkapcsolóról vezérelve, bekapcsolási és utánfutási késleltetéssel, szükséges kiegészítőkkel, kompletten, szerelve. Típus: Airvent LF/M-100</t>
  </si>
  <si>
    <t>83-006-7.3.1-0143334</t>
  </si>
  <si>
    <t>Fali átvezető készlet, kompletten, szerelve HL800/110</t>
  </si>
  <si>
    <t>83-021-1.3.1.1.3</t>
  </si>
  <si>
    <t>LK1 jelű légkezelő gép közforgalmú vizesblokk részére, befúvó és elszívó EC ventilátorokkal, önhordó keretszerkezettel, hőszigetelt panelekből épített  házzal, beltéri kivitelben, szívó és nyomó oldalain rezgéscsillapító csatlakozással, a GL-01 jelű terv szerinti kapcsolással és felépítéssel, álmennyezetbe telepítve, szabályozó automatikával, kompletten szerelve Befúvott légmennyiség: 250 m3/h Légcsatorna ellenállása: 150 Pa Elszívott légmennyiség: 250 m3/h Légcsatorna ellenállása: 150 Pa Belépő/kilépő levegő hőmérséklet télen:-15°C/22°C Belépő/kilépő levegő hőmérséklet nyáron:35°C/24°C Elektromos előfűtő és légfűtő egység teljesítménye: Qef=1,0 kW, Qlf=0,5kW A befúvó berendezés a következő elemekből áll: Szűrőelem, kezelőajtóval, M5 minőségű szűrőhöz Kereszt ellenáramú lemezes hővisszanyerő  86%-os hatásfokkal Elektromos előfűtő és légfűtő egység Ventilátorelem  Az elszívó berendezés a következő elemekből áll: Szűrőelem, kezelőajtóval, M5  minőségű szűrőhöz Kereszt ellenáramú lemezes hővisszanyerő  86%-os hatásfokkal Ventilátorelem  Légkezelő típus: Airvent Domekt CF 250 F</t>
  </si>
  <si>
    <t>83-021-1.3.1.1.3-0000002</t>
  </si>
  <si>
    <t>LK2 jelű légkezelő gép pénztár terület részére, befúvó és elszívó EC ventilátorokkal, önhordó keretszerkezettel, hőszigetelt panelekből épített  házzal, beltéri kivitelben, szívó és nyomó oldalain rezgéscsillapító csatlakozással, a GL-01 jelű terv szerinti kapcsolással és felépítéssel, álmennyezetbe telepítve, szabályozó automatikával, kompletten szerelve Befúvott légmennyiség: 200 m3/h Légcsatorna ellenállása: 150 Pa Elszívott légmennyiség: 200 m3/h Légcsatorna ellenállása: 150 Pa Elszívott légmennyiség: 200 m3/h Légcsatorna ellenállása: 150 Pa Belépő/kilépő levegő hőmérséklet télen:-15°C/22°C Belépő/kilépő levegő hőmérséklet nyáron:35°C/24°C Elektromos előfűtő és légfűtő egység teljesítménye: Qef=1,0 kW, Qlf=0,5kW A befúvó berendezés a következő elemekből áll: Szűrőelem, kezelőajtóval, M5 minőségű szűrőhöz Kereszt ellenáramú lemezes hővisszanyerő  86%-os hatásfokkal Elektromos előfűtő és légfűtő egység Ventilátorelem  Az elszívó berendezés a következő elemekből áll: Szűrőelem, kezelőajtóval, M5  minőségű szűrőhöz Kereszt ellenáramú lemezes hővisszanyerő  86%-os hatásfokkal Ventilátorelem  Légkezelő típus: Airvent Domekt CF 250 F</t>
  </si>
  <si>
    <t>83-021-1.3.1.1.3-0000004</t>
  </si>
  <si>
    <t>83-001-12.2.1.9-0534211</t>
  </si>
  <si>
    <t>Körkeresztmetszetű esővédő fix zsalu rovarvédő hálóval, szükséges kiegészítőkkel, kompletten, szerelve Airvent USAV-BM/100</t>
  </si>
  <si>
    <t>19-010-1.21.1</t>
  </si>
  <si>
    <t>Átadási dokumentáció</t>
  </si>
  <si>
    <t>19-010-1.21.5</t>
  </si>
  <si>
    <t>Elkészült gázhálózat hatósági ellenőrzés és átvételi folyamatának ügyintézése, EPH mérés és bizonylat</t>
  </si>
  <si>
    <t>19-037-1.1</t>
  </si>
  <si>
    <t>Kéményseprőipari szakvélemény ügyintézése, beszerzése</t>
  </si>
  <si>
    <t>19-081-1.3</t>
  </si>
  <si>
    <t>Gázmérő beszerzésének, telepítésének ügyintézése illetékes gázszolgáltatónál</t>
  </si>
  <si>
    <t>Bontott anyagok depóniába helyezése elszállítással</t>
  </si>
  <si>
    <t>21-011-13</t>
  </si>
  <si>
    <t>33-063-1.1.2-0000002</t>
  </si>
  <si>
    <t>Faláttörés 30x30 cm méretig, téglafalban, 35cm falvastagságig</t>
  </si>
  <si>
    <t>33-063-1.1.2-0000004</t>
  </si>
  <si>
    <t>Faláttörés 30x30 cm méretig téglafalban, 35cm falvastagság felett</t>
  </si>
  <si>
    <t>33-063-2.1.3</t>
  </si>
  <si>
    <t>Födémáttörések, faláttörések visszajavítással, az átvezetett vezetékek részére PVC nyomócső védőcsövezéssel, visszajavítással10x10cm előirányzat</t>
  </si>
  <si>
    <t>37-032-2.1.2.2.1.1.1</t>
  </si>
  <si>
    <t>Falikazán égéstermék - frisslevegő rendszer tervek szerinti kialakítással, koncentrikus rendszerrel, Viessmann AZ PPs, szükséges kiegészítőkkel, kompletten, szerelve Rendszerméret 80/125mm, L=5,0m</t>
  </si>
  <si>
    <t>39-005-4.1-0120032</t>
  </si>
  <si>
    <t>Tűzgátló gipszkarton építőlemez (RF), 15 mm vastagságban, padlástérben vezetett csőszakaszok elburkolására, kompletten, szerelve</t>
  </si>
  <si>
    <t>81-000-1.1.1</t>
  </si>
  <si>
    <t>Fekete acél gázvezeték roncsba bontása, a még felhasználandó csővezetéki szakaszok végeinek szakszerű kialakításával 1/2"-6/4" méretben, előirányzat</t>
  </si>
  <si>
    <t>81-007-11.1.1.2.2.4-0338591</t>
  </si>
  <si>
    <t>Viega Sanpress Inox-G préskötéses technológiával szerelt gázvezeték szabadon, kiszellőztetett falhoronyban szerelve, szükséges gyári idomokkal, kompletten 22x1,2</t>
  </si>
  <si>
    <t>81-007-11.1.1.2.2.5-0338593</t>
  </si>
  <si>
    <t>Viega Sanpress Inox-G préskötéses technológiával szerelt gázvezeték szabadon, kiszellőztetett falhoronyban szerelve, szükséges gyári idomokkal, kompletten 28x1,2</t>
  </si>
  <si>
    <t>81-003-1.2.1.1.1.1.3-0110013</t>
  </si>
  <si>
    <t>Szavatolt minőségű fekete acélcső MSZ EN 10208 A37.x min. acélból gázvezetékhez, heg. Kötésekkel (R3 hf. Varrattal) szabadon szerelve, megerősítésekkel, tartószerkezettel, szakaszos tömörségi próbával. A vezetékek rozsdamentesítése, alapmázolás Koralkyd alapozóval, kétszeri fedőmázolással és lakkozással. 1"</t>
  </si>
  <si>
    <t>82-016-10.1.2-0210512</t>
  </si>
  <si>
    <t>ABC tűzosztályú tüzek oltására alkalmas porral oltó tűzoltó készülék, 55 A, 233 B és C tűzoltási teljesítményű, 12 kg</t>
  </si>
  <si>
    <t>82-000-1.3.6</t>
  </si>
  <si>
    <t>Gáztüzelő berendezésekhez tartozó égéstermék elvezető rendszerek elbontása, mérete átm 110÷130mm, anyaga alumínium</t>
  </si>
  <si>
    <t>Gázmérő leszerelések ügyintézése illetékes gázszolgáltatónál (1*G16, 1*G6)</t>
  </si>
  <si>
    <t>82-000-4.1.1</t>
  </si>
  <si>
    <t>Meglévő épületi bekötővzetéki szakasz kizárása szolgáltatásból, illetékes gázszolgáltató felé ügyintézéssel</t>
  </si>
  <si>
    <t>82-000-4.1.1-0000002</t>
  </si>
  <si>
    <t>Átalakítással érintett gázvezetéki hálózati szakaszok kizárása (kisnyomású) kiszakaszolása kiszellőztetéssel</t>
  </si>
  <si>
    <t>82-000-4.1.2</t>
  </si>
  <si>
    <t>Meglévő gázfogyasztói berendezések roncsba bontása, kompletten, előirányzat</t>
  </si>
  <si>
    <t>82-001-7.2.2-0354511</t>
  </si>
  <si>
    <t>ISG Uniball tip. gömbcsap kézi karral, belső menettel, felszerelve, szénacélból 23951. sz. PN40 NA 50 mérettől peremes kivitelben NA 20</t>
  </si>
  <si>
    <t>82-001-7.4.2-0354515</t>
  </si>
  <si>
    <t>ISG Uniball tip. gömbcsap kézi karral, belső menettel, felszerelve, szénacélból 23951. sz. PN40 NA 50 mérettől peremes kivitelben NA 25</t>
  </si>
  <si>
    <t>82-003-2.1.1</t>
  </si>
  <si>
    <t>Gázmérő beszerelése, kiegészítőkkel, kompletten Gázmérő G4RF1</t>
  </si>
  <si>
    <t>82-011-1.1.2.2.3</t>
  </si>
  <si>
    <t>Falikazán gázoldali bekötése kompletten Viessmann Vitodens 200W-35 Qh=33kW, g=3,49m3/h</t>
  </si>
  <si>
    <t>82-016-6.1.1-0461113</t>
  </si>
  <si>
    <t>Felirati tábla 2 sor szöveggel, 2 db M5 műanyagékes rögzítéssel, az alábbi írással: "Kazánházi főelzáró" 16x10 cm-es méretben</t>
  </si>
  <si>
    <t>83-002-1.1.1.1</t>
  </si>
  <si>
    <t>Állítható lamellás légrács, kétsoros, Airvent gyártmányú, horganyzott acéllemezből, alumínium lamellákkal, RAL9003 DH 200x200</t>
  </si>
  <si>
    <t>Megjegyzés</t>
  </si>
  <si>
    <t>81-005-1.2.6.2</t>
  </si>
  <si>
    <t>Padlófűtési osztó-gyűjtő egység szobatermosztáttal típus: Caleffi1826I1002-9 körös, szivattyú: UPM3AutoL25-70; n=3 Qn=7220W; 40/30°C</t>
  </si>
  <si>
    <t>FŐÖSSZESÍTŐ</t>
  </si>
  <si>
    <t>GYULA ÁLLOMÁS</t>
  </si>
  <si>
    <t>Felvételi épület</t>
  </si>
  <si>
    <t>Árazatlan költségvetés kiírás</t>
  </si>
  <si>
    <t>Megnevezése</t>
  </si>
  <si>
    <t>Összesen</t>
  </si>
  <si>
    <t>1.</t>
  </si>
  <si>
    <t>Építészet és környezetrendezés</t>
  </si>
  <si>
    <t>2.</t>
  </si>
  <si>
    <t>Tartószerkezet</t>
  </si>
  <si>
    <t>3.</t>
  </si>
  <si>
    <t>Épületgépészet</t>
  </si>
  <si>
    <t>4.</t>
  </si>
  <si>
    <t>Épületvillamosság</t>
  </si>
  <si>
    <t>5.</t>
  </si>
  <si>
    <t>Közmű</t>
  </si>
  <si>
    <t>6.</t>
  </si>
  <si>
    <t>Távközlés</t>
  </si>
  <si>
    <t>7.</t>
  </si>
  <si>
    <t>8.</t>
  </si>
  <si>
    <t>Kábelalaépítmény</t>
  </si>
  <si>
    <t>Építési költségek részösszege:</t>
  </si>
  <si>
    <t>I. ÉPÍTÉSI KÖLTSÉGEK NETTÓ ÖSSZESEN:</t>
  </si>
  <si>
    <t>Tartalékkerettel növelt építési költségek nettó összesen:</t>
  </si>
  <si>
    <t>Áfa (27%):</t>
  </si>
  <si>
    <t>Tartalékkerettel növelt építési költségek bruttó összesen:</t>
  </si>
  <si>
    <r>
      <rPr>
        <b/>
        <u/>
        <sz val="12"/>
        <rFont val="Times New Roman"/>
        <family val="1"/>
      </rPr>
      <t>Megjegyzés:</t>
    </r>
    <r>
      <rPr>
        <sz val="12"/>
        <rFont val="Times New Roman"/>
        <family val="1"/>
      </rPr>
      <t xml:space="preserve"> </t>
    </r>
  </si>
  <si>
    <t>1., A költségvetésben és a műszaki tervdokumentációban szereplő konkrét anyagmegnevezések esetén - azok egyenértékűség igazolása mellett -, azokkal igazolhatóan műszakilag egyenértékű anyagok költségelhetőek. Az egyenértékűség vizsgálata a tervdokumentációban részletezett műszaki paraméterek alapján történik.</t>
  </si>
  <si>
    <t>2., Amennyiben az ajánlati dokumentáció bármely pontjában a közbeszerzés tárgyának egyértelmű és közérthető meghatározása szükségessé tette meghatározott gyártmányú, eredetű, típusú dologra, eljárásra, tevékenységre, személyre, illetőleg szabadalomra vagy védjegyre való hivatkozást, azt minden esetben úgy kell értelmezni, hogy a megnevezés csak a tárgy jellegének egyértelmű meghatározása érdekében történt, és úgy értelmezendő, hogy a „vagy azzal egyenértékű” kifejezés is szerepel mellette, így a megnevezettekkel egyenértékű dolog, eljárás, tevékenység, személy, szabadalom, védjegy is alkalmazható, amennyiben Ajánlattevő az előírt módon igazolja ezek egyenértékűségét, illetve megfelelőségét.</t>
  </si>
  <si>
    <t>3., A költségvetés kiírás összevont tételeket is tartalmaz.</t>
  </si>
  <si>
    <t xml:space="preserve">4., A költségvetések, költségtábla együtt kezelendő a vonatkozó műszaki leírással, tervekkel, (azaz a műszaki tervdokumentációval) valamint a szerződés feltételeivel és a létesítménymegvalósítási előírásokkal.  </t>
  </si>
  <si>
    <t xml:space="preserve">5., Ajánlattevőnek a költségvetési kiírást a műszaki leírással és a tervekkel összevetve, műszakilag és mennyiségileg ellenőriznie kell, eltérés esetén a műszaki leírásban és a tervekben meghatározottak az irányadók. </t>
  </si>
  <si>
    <t>01  Építészet és környezetrendezés</t>
  </si>
  <si>
    <t>02  Tartószerkezet</t>
  </si>
  <si>
    <t>03 Épületgépészet</t>
  </si>
  <si>
    <t>04 Épületvillamosság</t>
  </si>
  <si>
    <t>06 Távközlés</t>
  </si>
  <si>
    <t>05 Közmű</t>
  </si>
  <si>
    <t>21-003-7.1.1.1</t>
  </si>
  <si>
    <t>Kábelalépítmény építési földmunkái</t>
  </si>
  <si>
    <t>54 Közműcsővezetékek és -szerelvények szerelése</t>
  </si>
  <si>
    <t>54-007-4.1-0000100</t>
  </si>
  <si>
    <t>KPE-110 védőcső beépítése</t>
  </si>
  <si>
    <t>54-007-4.1-0000110</t>
  </si>
  <si>
    <t>kötegelt KPE-110 védőcső beépítése</t>
  </si>
  <si>
    <t>54-007-4.1-0000120</t>
  </si>
  <si>
    <t>LPE-40 védőcső beépítése</t>
  </si>
  <si>
    <t>67 Vasútépítés</t>
  </si>
  <si>
    <t>67-011-11.1-0000001</t>
  </si>
  <si>
    <t>KSZ-ENR-1,00 kábelszekrény építése</t>
  </si>
  <si>
    <t>67-011-11.1-0000005</t>
  </si>
  <si>
    <t>KSZ-KNR-1,00 kábelszekrény építése</t>
  </si>
  <si>
    <t>67-011-11.1-0000010</t>
  </si>
  <si>
    <t>KSZ-KNR-1,50 kábelszekrény építése</t>
  </si>
  <si>
    <t>82-009-21.2-0135112</t>
  </si>
  <si>
    <t>82-016-2.1-0220786</t>
  </si>
  <si>
    <t>82-016-4.1-0220678</t>
  </si>
  <si>
    <t>02-030-2.2</t>
  </si>
  <si>
    <t>Bontott, kitermelt talaj konténerbe rakása gépi erővel, kiegészítő kézi munkával</t>
  </si>
  <si>
    <t>12-002-1.1</t>
  </si>
  <si>
    <t>Közúti híd gyalogos forgalomra</t>
  </si>
  <si>
    <t>12-011-1.1-0025001</t>
  </si>
  <si>
    <t>12-012-1.1.1-0025002</t>
  </si>
  <si>
    <t>13 Dúcolás, földpartmegtámasztás</t>
  </si>
  <si>
    <t>13-001-1.2.1.1</t>
  </si>
  <si>
    <t>Munkaárok dúcolása és bontása 5,00 m mélységig, 5,00 m szélességig, kétoldali dúcolással, függőleges pallózással, 0,80-2,00 m árokszélesség között, hézagos</t>
  </si>
  <si>
    <t>13-001-3.2.1.1</t>
  </si>
  <si>
    <t>Munkagödör vagy 5,00 m-nél szélesebb munkaárok egyoldali dúcolása és bontása, függőleges pallózással, 2,00 m mélységig, hézagos</t>
  </si>
  <si>
    <t>19-010-1.11.1.1</t>
  </si>
  <si>
    <t>Általános teendők megvalósulás szakaszában, ellenőrző mérések, épületek műszeres kitűzése</t>
  </si>
  <si>
    <t>19-010-1.11.1.3</t>
  </si>
  <si>
    <t>Általános teendők megvalósulás szakaszában, ellenőrző mérések, építési műszaki ellenőrzés</t>
  </si>
  <si>
    <t>óra</t>
  </si>
  <si>
    <t>Általános teendők megvalósulás szakaszában, ellenőrző mérések, tervezői műszaki vezetés a kivitelezés helyszínén</t>
  </si>
  <si>
    <t>Általános teendők befejezés szakaszában, átadás - átvétel, jegyzőkönyv elkészítése</t>
  </si>
  <si>
    <t>19-021-1.1.1</t>
  </si>
  <si>
    <t>Ellenőrző vizsgálatok, talajok tömörségi vizsgálata, radiometriális eljárással</t>
  </si>
  <si>
    <t>19-053-1.4</t>
  </si>
  <si>
    <t>Közmű bekötések csatorna vezetékhálózat bekötése a közmű vezetékbe (Csatornamű számla)</t>
  </si>
  <si>
    <t>21-003-2.1.3</t>
  </si>
  <si>
    <t>Közmű feltárása kézi erővel, talajosztály: IV.</t>
  </si>
  <si>
    <t>21-003-6.2.1.1</t>
  </si>
  <si>
    <t>Munkaárok földkiemelése közmű nélküli területen, gépi erővel, kiegészítő kézi munkával, bármely konzisztenciájú, I-IV. oszt. talajban, dúcolt árokból, 5,0 m árokszélességig, 3,0 m mélységig</t>
  </si>
  <si>
    <t>Munkagödör földkiemelése épületek és műtárgyak helyén bármely konzisztenciájú, I-IV. oszt. talajban, gépi erővel, kiegészítő kézi munkával, alapterület: 10,00 m²-ig, 2,0 m mélységig</t>
  </si>
  <si>
    <t>21-004-4.1.2-0120189</t>
  </si>
  <si>
    <t>Talajjavító réteg készítése vonalas létesítményeknél, 3,00 m szélességig vagy építményen belül, osztályozatlan kavicsból Természetes szemmegoszlású homokos kavics, THK 0/32 P-TT, Nyékládháza</t>
  </si>
  <si>
    <t>21-004-5.1.2.1</t>
  </si>
  <si>
    <t>Tükörkészítés tömörítés nélkül, sík felületen kézi erővel talajosztály: V-VI.</t>
  </si>
  <si>
    <t>21-008-2.2.2</t>
  </si>
  <si>
    <t>Tömörítés bármely tömörítési osztályban gépi erővel, kis felületen, tömörségi fok: 90%</t>
  </si>
  <si>
    <t>21-008-2.3.1</t>
  </si>
  <si>
    <t>Tömörítés bármely tömörítési osztályban gépi erővel, vezeték felett és mellett, tömörségi fok: 85%</t>
  </si>
  <si>
    <t>21-011-11.7</t>
  </si>
  <si>
    <t>Építési törmelék konténeres elszállítása, lerakása, lerakóhelyi díjjal, 10,0 m³-es konténerbe</t>
  </si>
  <si>
    <t>Munkahelyi depóniából építési törmelék konténerbe rakása,  kézi erővel, önálló munka esetén elszámolva, konténer szállítás nélkül</t>
  </si>
  <si>
    <t>53-000-1.1.1</t>
  </si>
  <si>
    <t>Előregyártott csőelemekből készített csatorna törmelékre bontása, tokos vagy talpas betoncső 30 cm átmérőig</t>
  </si>
  <si>
    <t>53-000-3.3</t>
  </si>
  <si>
    <t>Előregyártott és monolit csatornák és aknák törmelékre bontása, cementhabarcsba rakott falazó és mészszegény csatornatéglából falazott csatorna</t>
  </si>
  <si>
    <t>53-000-4.7</t>
  </si>
  <si>
    <t>Előregyártott aknaelemekből készített aknák, szűkítők elemekre bontása, aknafedlap</t>
  </si>
  <si>
    <t>53-000-6.1</t>
  </si>
  <si>
    <t>Csatorna bontása, betonból, bármely méretben</t>
  </si>
  <si>
    <t>53-001-51.3.1-0142911</t>
  </si>
  <si>
    <t>Egyoldalon tokos polipropilén műanyag csatornacső beépítése földárokba, gumigyűrűs kötéssel, csőidomok nélkül, 5,00 m hosszú csövekből, külső csőátmérő: 110 mm WAVIN KG2000 PP csatornacső, DN100, L=5m, QCCC511</t>
  </si>
  <si>
    <t>53-001-51.3.2-0142912</t>
  </si>
  <si>
    <t>Egyoldalon tokos polipropilén műanyag csatornacső beépítése földárokba, gumigyűrűs kötéssel, csőidomok nélkül, 5,00 m hosszú csövekből, külső csőátmérő: 125 mm WAVIN KG2000 PP csatornacső, DN125 L=5m, QCCC512</t>
  </si>
  <si>
    <t>53-001-51.3.3-0142913</t>
  </si>
  <si>
    <t>Egyoldalon tokos polipropilén műanyag csatornacső beépítése földárokba, gumigyűrűs kötéssel, csőidomok nélkül, 5,00 m hosszú csövekből, külső csőátmérő: 160 mm WAVIN KG2000 PP csatornacső, DN160, L=5m, QCCC516</t>
  </si>
  <si>
    <t>53-001-51.3.4-0142914</t>
  </si>
  <si>
    <t>Egyoldalon tokos polipropilén műanyag csatornacső beépítése földárokba, gumigyűrűs kötéssel, csőidomok nélkül, 5,00 m hosszú csövekből, külső csőátmérő: 200 mm WAVIN KG2000 PP csatornacső, DN200, L=5m, QCCC520</t>
  </si>
  <si>
    <t>53-001-52.1-0142961</t>
  </si>
  <si>
    <t>Polipropilén, tokos csatornacső idom beépítése földárokba, gumigyűrűs tömítéssel, külső csőátmérő: 100-110 mm WAVIN KG2000 PP csatornaív 45°, DN100, QCCI411</t>
  </si>
  <si>
    <t>53-001-52.1-0143001</t>
  </si>
  <si>
    <t>Polipropilén, tokos csatornacső idom beépítése földárokba, gumigyűrűs tömítéssel, külső csőátmérő: 100-110 mm WAVIN KG2000 PP áttoló karmantyú, DN100, QCCA11</t>
  </si>
  <si>
    <t>53-001-52.2-0142962</t>
  </si>
  <si>
    <t>Polipropilén, tokos csatornacső idom beépítése földárokba, gumigyűrűs tömítéssel, külső csőátmérő: 125 mm WAVIN KG2000 PP csatornaív 45°, DN125, QCCI412</t>
  </si>
  <si>
    <t>53-001-52.2-0143002</t>
  </si>
  <si>
    <t>Polipropilén, tokos csatornacső idom beépítése földárokba, gumigyűrűs tömítéssel, külső csőátmérő: 125 mm WAVIN KG2000 PP áttoló karmantyú, DN125, QCCA12</t>
  </si>
  <si>
    <t>53-001-52.2-0143081</t>
  </si>
  <si>
    <t>Polipropilén, tokos csatornacső idom beépítése földárokba, gumigyűrűs tömítéssel, külső csőátmérő: 125 mm WAVIN KG2000 PP szűkítő, DN125xDN100, QCCS1211</t>
  </si>
  <si>
    <t>53-001-52.3-0142933</t>
  </si>
  <si>
    <t>Polipropilén, tokos csatornacső idom beépítése földárokba, gumigyűrűs tömítéssel, külső csőátmérő: 150-160 mm WAVIN KG2000 PP csatornaív 15°, DN150, QCCI116</t>
  </si>
  <si>
    <t>53-001-52.3-0142963</t>
  </si>
  <si>
    <t>Polipropilén, tokos csatornacső idom beépítése földárokba, gumigyűrűs tömítéssel, külső csőátmérő: 150-160 mm WAVIN KG2000 PP csatornaív 45°, DN150, QCCI416</t>
  </si>
  <si>
    <t>53-001-52.3-0143083</t>
  </si>
  <si>
    <t>Polipropilén, tokos csatornacső idom beépítése földárokba, gumigyűrűs tömítéssel, külső csőátmérő: 150-160 mm WAVIN KG2000 PP szűkítő, DN150xDN125, QCCS1612</t>
  </si>
  <si>
    <t>53-001-52.3-0143103</t>
  </si>
  <si>
    <t>Polipropilén, tokos csatornacső idom beépítése földárokba, gumigyűrűs tömítéssel, külső csőátmérő: 150-160 mm WAVIN KG2000 PP tokelzáró dugó, DN150, QCCL16</t>
  </si>
  <si>
    <t>53-001-52.4-0142934</t>
  </si>
  <si>
    <t>Polipropilén, tokos csatornacső idom beépítése földárokba, gumigyűrűs tömítéssel, külső csőátmérő: 200 mm WAVIN KG2000 PP csatornaív 15°, DN200, QCCI120</t>
  </si>
  <si>
    <t>53-001-52.4-0142964</t>
  </si>
  <si>
    <t>Polipropilén, tokos csatornacső idom beépítése földárokba, gumigyűrűs tömítéssel, külső csőátmérő: 200 mm WAVIN KG2000 PP csatornaív 45°, DN200, QCCI420</t>
  </si>
  <si>
    <t>53-001-52.4-0143004</t>
  </si>
  <si>
    <t>Polipropilén, tokos csatornacső idom beépítése földárokba, gumigyűrűs tömítéssel, külső csőátmérő: 200 mm WAVIN KG2000 PP áttoló karmantyú, DN200, QCCA20</t>
  </si>
  <si>
    <t>53-001-52.4-0143084</t>
  </si>
  <si>
    <t>Polipropilén, tokos csatornacső idom beépítése földárokba, gumigyűrűs tömítéssel, külső csőátmérő: 200 mm WAVIN KG2000 PP szűkítő, DN200xDN150, QCCS2016</t>
  </si>
  <si>
    <t>53-001-52.4-0143104</t>
  </si>
  <si>
    <t>Polipropilén, tokos csatornacső idom beépítése földárokba, gumigyűrűs tömítéssel, külső csőátmérő: 200 mm WAVIN KG2000 PP tokelzáró dugó, DN200, QCCL20</t>
  </si>
  <si>
    <t>53-005-31.2-0233404</t>
  </si>
  <si>
    <t>Műanyag fenékelem elhelyezése behelyezett gumigyűrűvel, DN 315 WAVIN átfolyós (1. típ.) aknaalj, 200x315, CAFIC1203</t>
  </si>
  <si>
    <t>53-005-31.2-0233422</t>
  </si>
  <si>
    <t>Műanyag fenékelem elhelyezése behelyezett gumigyűrűvel, DN 315 WAVIN elágazó (2. típ.) aknaalj, 160x315, CAFIC2163</t>
  </si>
  <si>
    <t>53-005-31.2-0233423</t>
  </si>
  <si>
    <t>Műanyag fenékelem elhelyezése behelyezett gumigyűrűvel, DN 315 WAVIN elágazó (2. típ.) aknaalj, 200x315, CAFIC2203</t>
  </si>
  <si>
    <t>53-005-31.2-0233432</t>
  </si>
  <si>
    <t>Műanyag fenékelem elhelyezése behelyezett gumigyűrűvel, DN 315 WAVIN balos (3. típ.) aknaalj, 160x315 *, CAF3163</t>
  </si>
  <si>
    <t>53-005-31.2-0233435</t>
  </si>
  <si>
    <t>Műanyag fenékelem elhelyezése behelyezett gumigyűrűvel, DN 315 WAVIN jobbos (4. típ.) aknaalj, 160x315 *, CAF4163</t>
  </si>
  <si>
    <t>53-005-32.1-0235404</t>
  </si>
  <si>
    <t>Műanyag aknafalcső, teleszkópcső vagy szűkítő elhelyezése, DN 200-315 aknafalcső PIPELIFE PVC-U felszálló cső tisztítónyíláshoz SN2 200 mm/6000 mm, KGGL200/6MS.SN2F</t>
  </si>
  <si>
    <t>53-005-32.1-0235414</t>
  </si>
  <si>
    <t>Műanyag aknafalcső, teleszkópcső vagy szűkítő elhelyezése, DN 200-315 aknafalcső PIPELIFE PVC-U felszálló cső tisztítónyíláshoz SN2 315 mm/6000 mm, KGGL315/6MS.SN2F</t>
  </si>
  <si>
    <t>53-005-41.2.1.4-0236912</t>
  </si>
  <si>
    <t>Műanyag aknák kiegészítőinek elhelyezése, gumigyűrűk, DN 500 méretig, DN 315 WAVIN teleszkóp tömítőgyűrű, 315 mm, CAFGIC315</t>
  </si>
  <si>
    <t>53-006-1.1-0231740</t>
  </si>
  <si>
    <t>Akna vagy akna jellegű műtárgy építése, monolit vasbetonból vagy betonból, akna- vagy műtárgybeton készítése C20/25 - XC1 - 32 - F2 - CEM 42,5, m = 6,2 finomsági modulussal</t>
  </si>
  <si>
    <t>53-006-1.2-0012110</t>
  </si>
  <si>
    <t>Akna vagy akna jellegű műtárgy építése, monolit vasbetonból vagy betonból, alap- vagy szerelőbeton készítése C8/10 - XN(H) - 16 - F2 - CEM 32,5, m = 6,3 finomsági modulussal</t>
  </si>
  <si>
    <t>53-006-2.1</t>
  </si>
  <si>
    <t>Külső-belső mintadeszkázat készítése típusaknához és aknajellegű műtárgyakhoz, sík felülettel</t>
  </si>
  <si>
    <t>53-007-1-1620020</t>
  </si>
  <si>
    <t>Aknahágcsó beépítése műanyag bevonatú alumínium vagy köracélból LEIER akna hágcsó (műanyag bevonattal) Hvz 110, vízzáró cementhabarcs</t>
  </si>
  <si>
    <t>53-007-5.3-0234953</t>
  </si>
  <si>
    <t>Kör alakú öntöttvas aknafedlap és fedlapkeret elhelyezése, cementhabarcs rögzítéssel, nehéz (D 400, E 600, F 900 terhelési osztály) kivitel PIPELIFE nehéz fedlap kerettel 200 mm H130 mm, OV200F.40T</t>
  </si>
  <si>
    <t>53-007-5.3-0234954</t>
  </si>
  <si>
    <t>Kör alakú öntöttvas aknafedlap és fedlapkeret elhelyezése, cementhabarcs rögzítéssel, nehéz (D 400, E 600, F 900 terhelési osztály) kivitel PIPELIFE nehéz fedlap kerettel 315 mm, OV315F.40T</t>
  </si>
  <si>
    <t>53-007-6-0158235</t>
  </si>
  <si>
    <t>Négyzet alakú öntöttvas aknafedlap és fedlapkeret elhelyezése, cementhabarcs rögzítéssel NORFOND GGG szögletes fedlap kerettel, fedőfestéssel BRUNEL 100S 600x600, D400 terhelési osztály, magasság 100 mm Cikkszám: NC060DBR</t>
  </si>
  <si>
    <t>53-008-2.3.2-0620020</t>
  </si>
  <si>
    <t>Vakolat készítése csatornaszelvényben és aknában, cementhabarcsból, vízzáró kivitelben, három rétegben, 7,5 + 7,5 + 5,0 mm vastagságban Hvz 110, vízzáró cementhabarcs</t>
  </si>
  <si>
    <t>53-001-52.4</t>
  </si>
  <si>
    <t>Polipropilén, tokos csatornacső idom beépítése földárokba, gumigyűrűs tömítéssel, külső csőátmérő: 200 mm, WAVIN KG2000 PP ágidom 90°, DN200xDN125,</t>
  </si>
  <si>
    <t>53-005-31.1</t>
  </si>
  <si>
    <t>Műanyag fenékelem elhelyezése behelyezett gumigyűrűvel, DN 125-200, D200 aknafenék iránytörő , 90° fenékelem</t>
  </si>
  <si>
    <t>53-005-31.2</t>
  </si>
  <si>
    <t>Műanyag fenékelem elhelyezése behelyezett gumigyűrűvel, Folyásfenék egyesítő-közösítő akna 160/315/160/160 DN 315 aknafenék</t>
  </si>
  <si>
    <t>53-005-31.2-0234707</t>
  </si>
  <si>
    <t>Műanyag fenékelem elhelyezése behelyezett gumigyűrűvel, PVC-U tisztítónyíláshoz átfolyós fenékelem 200 mm/125 mm/125 mm, KGA200/160/160</t>
  </si>
  <si>
    <t>53-010-1.1.1-0650001</t>
  </si>
  <si>
    <t>Csatlakozóhely készítése aknafalban, Műanyag bekötő idommal, utólag beépítve, 20 cm belső átmérő,</t>
  </si>
  <si>
    <t>53-010-1.1.2-0650002</t>
  </si>
  <si>
    <t>Csatlakozóhely készítése aknafalban, műanyag falátvezető idommal, utólag beépítve, 25 cm belső átmérő</t>
  </si>
  <si>
    <t>54-000-1.1.2</t>
  </si>
  <si>
    <t>Csővezetékek bontása, idomokkal és szerelvényekkel együtt, hegesztett acél- és lemezcső, 40-149 mm külső Ø között</t>
  </si>
  <si>
    <t>54-005-5.1-0110165</t>
  </si>
  <si>
    <t>PP, PE, KPE nyomócső szerelése, földárokban, hegesztett kötésekkel, idomok nélkül, csőátmérő: 16-50 mm között PIPELIFE PE100 ivóvíz nyomócső 25x2,3 mm 16bar (C=1,25), 100VSDR11025EN300K</t>
  </si>
  <si>
    <t>54-005-5.1-0110166</t>
  </si>
  <si>
    <t>PP, PE, KPE nyomócső szerelése, földárokban, hegesztett kötésekkel, idomok nélkül, csőátmérő: 16-50 mm között PIPELIFE PE100 ivóvíz nyomócső 32x3,0 mm 16bar (C=1,25), 100VSDR11032EN200K</t>
  </si>
  <si>
    <t>54-005-5.1-0110168</t>
  </si>
  <si>
    <t>PP, PE, KPE nyomócső szerelése, földárokban, hegesztett kötésekkel, idomok nélkül, csőátmérő: 16-50 mm között PIPELIFE PE100 ivóvíz nyomócső 50x4,6 mm 16bar (C=1,25), 100VSDR11050EN200K</t>
  </si>
  <si>
    <t>54-005-6.1-0210105</t>
  </si>
  <si>
    <t>PP, PE, KPE nyomócső idom szerelése, földárokban, hegesztett kötésekkel, csőátmérő: 16-50 mm között WAVIN PE csatlakozó idom 50mm KPE tokos T idom , 10 bar, SBT050</t>
  </si>
  <si>
    <t>54-005-6.1-0210285</t>
  </si>
  <si>
    <t>PP, PE, KPE nyomócső idom szerelése, földárokban, hegesztett kötésekkel, csőátmérő: 16-50 mm között, WAVIN PE csatlakozó idom 50/25 mm KPE tokos szűkítő, 10 bar, SBS050025</t>
  </si>
  <si>
    <t>54-011-5-0249104</t>
  </si>
  <si>
    <t>Nyomvonaljelző szalag fektetése közművezetékek fölé PIPELIFE "közműépítés" jelölőszalag, KOZMU-JELSZALAG</t>
  </si>
  <si>
    <t>54-016-7.1</t>
  </si>
  <si>
    <t>Csővezetékek fertőtlenítése, DN 200 méretig</t>
  </si>
  <si>
    <t>54-016-8.1</t>
  </si>
  <si>
    <t>Csővezetékek tisztítása szivacsos mosatással, DN 200 méretig</t>
  </si>
  <si>
    <t>54-006-2.2</t>
  </si>
  <si>
    <t>Házi főelzáró beépítése, víztelenítő főcsappal és csapszekrénnyel együtt, D50 KPE vezetékre</t>
  </si>
  <si>
    <t>63-001-2.1</t>
  </si>
  <si>
    <t>Zúzalékos aszfaltszőnyegek, aszfaltbetonok és öntött aszfaltok bontása, kötőréteggel együtt, kézi erővel, légkalapáccsal</t>
  </si>
  <si>
    <t>63-001-8-0760007</t>
  </si>
  <si>
    <t>Aszfaltburkolatok javítása, kátyúzása, meleg bitumenes öntöttaszfalt keverékkel, 3-6 cm vastagságban MA11 20/30, MA11 35/50 jelű öntött aszfaltkeverék, homokkal, zúzottkővel, visszanyert aszfalttal</t>
  </si>
  <si>
    <t>63-001-7.2.2</t>
  </si>
  <si>
    <t>Aszfaltburkolatok részleges javítása, felbontandó terület körülhatárolása hézagvágással, gépi erővel, 10 cm mélységig</t>
  </si>
  <si>
    <t>81-001-1.6.1.3.5.1.6-0220815</t>
  </si>
  <si>
    <t>Ivóvíz vezeték, Horganyzott cső szerelése, menetes kötésekkel, csőidomok elhelyezése, kétcsatlakozású csőidomok külső-belső menettel, DN 50 méretig, DN 40 Horganyzott szűkítő ÁSZ 241, 6/4"-3/4"</t>
  </si>
  <si>
    <t>81-010-11.1.4.1.6-0246181</t>
  </si>
  <si>
    <t>Gyorskötő idomok szerelése, műanyag csövekhez, egyik oldalon menetes, kétoldalon tokos T idom, DN 50 méretig, DN 50 PIPELIFE PE külső menetes T-idom 50 mm x 5/4" x 50 mm, PETAG50X5/4CU</t>
  </si>
  <si>
    <t>81-010-11.1.5.1.6-0246135</t>
  </si>
  <si>
    <t>Gyorskötő idomok szerelése, műanyag csövekhez, három oldalon tokos T idom, DN 50 méretig, DN 50 PIPELIFE PE szorítókötés T-idom 50 mm/ 50 mm/50 mm, PET90F050U</t>
  </si>
  <si>
    <t>81-010-11.1.3.1.6</t>
  </si>
  <si>
    <t>Gyorskötő idomok szerelése, műanyag csövekhez, egyik oldalon menetes másik oldalon tokos, DN 50 méretig, DN 50, GREINER összekötő B-GY csatlakozással gáztömör, zárványmentes, PN 50, menetes idom, gyorskötő rézfitting, belső menet, húzásbiztos,</t>
  </si>
  <si>
    <t>82-009-22.2-0135388</t>
  </si>
  <si>
    <t>Egyéb kiegészítő vízszerelési berendezések, öntöttvas, PVC vagy PP/öntöttvas süllyesztőszekrény, I-IV. nagyságú, elhelyezése és bekötése HL600NG Esővíz süllyesztőszekrény DN110/125 elfordítható kimenettel, öntöttvas felső résszel, gumi tömítéssel tökéletesített mechanikus bűzzárral és tisztítófedéllel, túlfolyós lombfogó kosárral, nagyobb teljesítménnyel</t>
  </si>
  <si>
    <t>82-009-22.2-0135389</t>
  </si>
  <si>
    <t>Egyéb kiegészítő vízszerelési berendezések, öntöttvas, PVC vagy PP/öntöttvas süllyesztőszekrény, I-IV. nagyságú, elhelyezése és bekötése HL600NGHO Esővíz süllyesztőszekrény DN110 vízszintes tokos bemenettel és DN110/125 elfordítható kimeneti csonkkal, öntöttvas felső résszel, gumi tömítéssel tökéletesített, fagyálló mechanikus bűzzárral és tisztítófedéllel, túlfolyós lombkosárral, nagyobb teljesítménnyel, hőszigetelésben, vagy szerelt honlokzat mögött lehozott ejtőcsövek talajszint alatti bekötéséhez</t>
  </si>
  <si>
    <t>82-001-7.4.1-0090163</t>
  </si>
  <si>
    <t>Kétoldalon menetes vagy roppantógyűrűs szerelvény elhelyezése, külső vagy belső menettel, illetve hollandival csatlakoztatva DN 25 szelepek, csappantyúk (szabályzó, fojtó-elzáró, beavatkozó) GREINER kombi visszacsapó-szelep,  Kar és T-fogantyú: Nikkelezett sárgaréz, sárgaréz, vagy tűzzománc bevonatú alumínium Acetálgyanta (POM) Visszacsapó Rugó: Rozsdamentes acél</t>
  </si>
  <si>
    <t>82-001-7.4.1-0090173</t>
  </si>
  <si>
    <t>Kétoldalon menetes vagy roppantógyűrűs szerelvény elhelyezése, külső vagy belső menettel, illetve hollandival csatlakoztatva DN 25 szelepek, csappantyúk (szabályzó, fojtó-elzáró, beavatkozó) GREINER nyomásszabályozó, tehermentesített szelep, 1", belső menet</t>
  </si>
  <si>
    <t>82-001-7.4.2-0090009</t>
  </si>
  <si>
    <t>Kétoldalon menetes vagy roppantógyűrűs szerelvény elhelyezése, külső vagy belső menettel, illetve hollandival csatlakoztatva DN 25 gömbcsap, víz- és gázfőcsap GREINER teljesátömlésű golyóscsap sárgarézből, nikk. kivitel, GREINER golyós elzáró PE-B csatlakozással D32 1"</t>
  </si>
  <si>
    <t>33-063-2.1.4-0000001</t>
  </si>
  <si>
    <t>Födémátfúrás Műanyag védőcsövek számára</t>
  </si>
  <si>
    <t>71-002-21.1-0216508</t>
  </si>
  <si>
    <t>Kábelszerű vezeték elhelyezése előre elkészített tartószerkezetre, 1-12 erű rézvezetővel, elágazó dobozokkal és kötésekkel, szigetelési elenállás méréssel, a szerelvényekhez csatlakozó vezetékvégek bekötése nélkül, keresztmetszet: 0,5-2,5 mm² PannonCom-Kábel H03VV-F 300/300V műanyag tömlő vezeték 3x0,75 mm², hajlékony rézvezetővel (MT)</t>
  </si>
  <si>
    <t>71-002-45.1-0331169</t>
  </si>
  <si>
    <t>Műanyag szigetelésű távközlési kábel alufólia árnyékolással, belső terekbe, fektetése kézi erővel,  védőcsőbe húzva vagy vezetékcsatornába fektetve, keresztmetszet: 0,6-0,8 mm² tömeghatár: 0,35 kg/m-ig PannonCom-Kábel J-Y(St)Y 300V 10x2x0,8 mm² távközlési kábel, alufólia árnyékolással</t>
  </si>
  <si>
    <t>71-002-45.1-0331175</t>
  </si>
  <si>
    <t>Műanyag szigetelésű távközlési kábel alufólia árnyékolással, belső terekbe, fektetése kézi erővel,  védőcsőbe húzva vagy vezetékcsatornába fektetve, keresztmetszet: 0,6-0,8 mm² tömeghatár: 0,35 kg/m-ig PannonCom-Kábel J-Y(St)Y 300V 16x2x0,8 mm² távközlési kábel, alufólia árnyékolással</t>
  </si>
  <si>
    <t>71-002-45.2-0331154</t>
  </si>
  <si>
    <t>Műanyag szigetelésű távközlési kábel alufólia árnyékolással, belső terekbe, fektetése kézi erővel,  védőcsőbe húzva vagy vezetékcsatornába fektetve, keresztmetszet: 0,6-0,8 mm² tömeghatár: 0,36-0,65 kg/m PannonCom-Kábel J-Y(St)Y 300V 2x2x0,8 mm² távközlési kábel, alufólia árnyékolással</t>
  </si>
  <si>
    <t>71-002-45.2-0331178</t>
  </si>
  <si>
    <t>Műanyag szigetelésű távközlési kábel alufólia árnyékolással, belső terekbe, fektetése kézi erővel,  védőcsőbe húzva vagy vezetékcsatornába fektetve, keresztmetszet: 0,6-0,8 mm² tömeghatár: 0,36-0,65 kg/m PannonCom-Kábel J-Y(St)Y 300V 20x2x0,8 mm² távközlési kábel, alufólia árnyékolással</t>
  </si>
  <si>
    <t>71-002-45.2-0331181</t>
  </si>
  <si>
    <t>Műanyag szigetelésű távközlési kábel alufólia árnyékolással, belső terekbe, fektetése kézi erővel,  védőcsőbe húzva vagy vezetékcsatornába fektetve, keresztmetszet: 0,6-0,8 mm² tömeghatár: 0,36-0,65 kg/m PannonCom-Kábel J-Y(St)Y 300V 30x2x0,8 mm² távközlési kábel, alufólia árnyékolással</t>
  </si>
  <si>
    <t>71-002-45.2-0331189</t>
  </si>
  <si>
    <t>Műanyag szigetelésű távközlési kábel alufólia árnyékolással, belső terekbe, fektetése kézi erővel,  védőcsőbe húzva vagy vezetékcsatornába fektetve, keresztmetszet: 0,6-0,8 mm² tömeghatár: 0,36-0,65 kg/m PannonCom-Kábel J-Y(St)Y 300V 60x2x0,6 mm² távközlési kábel, alufólia árnyékolással</t>
  </si>
  <si>
    <t>71-002-45.3-0331184</t>
  </si>
  <si>
    <t>Műanyag szigetelésű távközlési kábel alufólia árnyékolással, belső terekbe, fektetése kézi erővel,  védőcsőbe húzva vagy vezetékcsatornába fektetve, keresztmetszet: 0,6-0,8 mm² tömeghatár: 0,66-1,00 kg/m PannonCom-Kábel J-Y(St)Y 300V 40x2x0,8 mm² távközlési kábel, alufólia árnyékolással</t>
  </si>
  <si>
    <t>71-002-45.3-0331187</t>
  </si>
  <si>
    <t>Műanyag szigetelésű távközlési kábel alufólia árnyékolással, belső terekbe, fektetése kézi erővel,  védőcsőbe húzva vagy vezetékcsatornába fektetve, keresztmetszet: 0,6-0,8 mm² tömeghatár: 0,66-1,00 kg/m PannonCom-Kábel J-Y(St)Y 300V 50x2x0,8 mm² távközlési kábel, alufólia árnyékolással</t>
  </si>
  <si>
    <t>71-001-1.1.1.2.1-0110051</t>
  </si>
  <si>
    <t>Merev, simafalú műanyag védőcső elhelyezése, elágazó dobozokkal, előre elkészített falhoronyba, vagy álmennyezet felett falra szerelve Névleges méret: 11-16 mm Mü II. vékonyfalú védőcső, 12 mm, Kód: MU-II 12</t>
  </si>
  <si>
    <t>71-001-1.1.1.2.1-0110052</t>
  </si>
  <si>
    <t>Merev, simafalú műanyag védőcső elhelyezése, elágazó dobozokkal, előre elkészített falhoronyba, vagy álmennyezet felett falra szerelve Névleges méret: 11-16 mm Mü II. vékonyfalú védőcső, 16 mm, Kód: MU-II 16</t>
  </si>
  <si>
    <t>71-001-1.1.1.2.2-0110054</t>
  </si>
  <si>
    <t>Merev, simafalú műanyag védőcső elhelyezése, elágazó dobozokkal, előre elkészített falhoronyba, vagy álmennyezet felett falra szerelve Névleges méret: 20-32 mm Mü II. vékonyfalú védőcső, 25 mm, Kód: MU-II 25</t>
  </si>
  <si>
    <t>71-001-1.1.1.2.2-0110055</t>
  </si>
  <si>
    <t>Merev, simafalú műanyag védőcső elhelyezése, elágazó dobozokkal, előre elkészített falhoronyba, vagy álmennyezet felett falra szerelve Névleges méret: 20-32 mm Mü II. vékonyfalú védőcső, 32 mm, Kód: MU-II 32</t>
  </si>
  <si>
    <t>71-001-11.1.2-0000011</t>
  </si>
  <si>
    <t>Védőcső padlóba építve SYMALEN védőcső M32/25</t>
  </si>
  <si>
    <t>71-001-11.1.2-0000051</t>
  </si>
  <si>
    <t>Védőcső kábelalépítménybe húzva LPE32 védőcső, béléscső</t>
  </si>
  <si>
    <t>71-001-11.1.2-0000151</t>
  </si>
  <si>
    <t>Védőcső földbe fektetéssel LPE40 védőcső</t>
  </si>
  <si>
    <t>71-013-3.1.1-0000011</t>
  </si>
  <si>
    <t>Földelések kialakítása, szabványoknak megfelelően</t>
  </si>
  <si>
    <t>egység</t>
  </si>
  <si>
    <t>72-002-21.1-0000033</t>
  </si>
  <si>
    <t>Beltéri mellékóra, egyoldalas átm. 30cm, Schauer WZN30MSK szereléssel, bekötéssel, beüzemelve</t>
  </si>
  <si>
    <t>72-002-21.1-0001113</t>
  </si>
  <si>
    <t>Kültéri villamos mellékóra, peronóra, kétoldalas átm. 60cm, másodpercmutatóval, háttérvilágítással, Schauer WZNFR60MSKBPD tartószerkezettel, perontető alá rögzítéshez, szereléssel, bekötéssel, beüzemelve</t>
  </si>
  <si>
    <t>71-002-44.1-0000002</t>
  </si>
  <si>
    <t>71-002-42.1.1-0000302</t>
  </si>
  <si>
    <t>71-005-1.31</t>
  </si>
  <si>
    <t>Telefon és PC csatlakozóaljzat elhelyezése, 2xRJ45 UTP CAT6 Schneider Electric Sedna</t>
  </si>
  <si>
    <t>71-005-1.31-0000002</t>
  </si>
  <si>
    <t>1xRJ45 UTP csatlakozóaljzat elhelyezése</t>
  </si>
  <si>
    <t>71-013-9-0000019</t>
  </si>
  <si>
    <t>Védőcsövek tűz- és vízzáró tömítése épületbeveztéseknél  (mindkét végen), bontható tömítőanyaggal</t>
  </si>
  <si>
    <t>71-101-1.1.1.1-0000001</t>
  </si>
  <si>
    <t>Szakfelügyelet</t>
  </si>
  <si>
    <t>72 Épületautomatika, -felügyelet (gyengeáram)</t>
  </si>
  <si>
    <t>72-061-1.1.3-0110541</t>
  </si>
  <si>
    <t>Távközlési kábel elhelyezése alépítménybe, betonszekrény elhelyezése földmunka és dúcolás nélkül, előre elkészített munkaárokba, távközlési kábelek kötésének elkészítéséhez, megrendelés szerinti bevezető nyílásokkal, földelési szonda és vízgyűjtő zsomp helyének jelölésével, víz-gázzáró tömítés készítése az áttöréseknél (db/kábelátvezetés) PannonCom-Kábel csőtömítő készlet TDUX 100, Csz: TDUX100NT</t>
  </si>
  <si>
    <t>72-041-15.2-0011001</t>
  </si>
  <si>
    <t>Gyűrűs panel elhelyezése előre kialakított rack szekrényben, 1U</t>
  </si>
  <si>
    <t>72-041-15.2-0110092</t>
  </si>
  <si>
    <t>Patch panel elhelyezése előre kialakított rack szekrényben, 4-96 Port, RJ 45 Cat. 6 komplett R&amp;M patch panel, UTP cat 6, 16 port, 1U</t>
  </si>
  <si>
    <t>72-041-15.2-0110094</t>
  </si>
  <si>
    <t>Patch panel elhelyezése előre kialakított rack szekrényben, 4-96 Port, RJ 45 Cat. 6 komplett R&amp;M patch panel, UTP cat 6, 48 port, 1U</t>
  </si>
  <si>
    <t>72-041-33-0110000</t>
  </si>
  <si>
    <t>IP telefon elhelyezése, bekötve, hálózatba kapcsolva. CISCO 7821 IP telefonkészülék</t>
  </si>
  <si>
    <t>72-041-33-0110010</t>
  </si>
  <si>
    <t>IP telefon elhelyezése, bekötve, hálózatba kapcsolva. CISCO 7861 IP telefonkészülék</t>
  </si>
  <si>
    <t>72-041-33-0110050</t>
  </si>
  <si>
    <t>IP telefon elhelyezése, bekötve, hálózatba kapcsolva. ALCATEL IP telefonkészülék</t>
  </si>
  <si>
    <t>72-041-33.1-0000055</t>
  </si>
  <si>
    <t>WLAN-router elhelyezése, bekötése,  licenccel, minden szükséges anyaggal és munkával,  Cisco Catalyst 9130AX Series Access Point, internal antennas; Wi-Fi 6; 4x4:4 MIMO, E Domain Cisco C9130AXI-E</t>
  </si>
  <si>
    <t>72-041-33.1-0001002</t>
  </si>
  <si>
    <t>Switch elhelyezése és installálása Rack-szekrénybe,  WS-C9200-48P 48xRJ45 10/100/1000 -PoE+modular uplink + licenc  C9200-DNA-E-48 C9200 Cisco DNA Essentials, 48-Port Term Licenses</t>
  </si>
  <si>
    <t>72-041-33.1-0001004</t>
  </si>
  <si>
    <t>Switch elhelyezése és installálása Rack-szekrénybe,  WS-C9200L-48P-4G 48xRJ45 10/100/1000 - PoE 4x1G SFP slot  switch  + licenc C9200-DNA-E-48 C9200 Cisco DNA Essentials, 48-Port Term Licenses</t>
  </si>
  <si>
    <t>72-041-33.1-0001005</t>
  </si>
  <si>
    <t>Switch elhelyezése és installálása Rack-szekrénybe,  WS-C9200-24T 24xRJ45 10/100/1000 modular uplink switch + licenc  C9200-DNA-E-24 C9200 Cisco DNA Essentials, 24-Port Term Licenses</t>
  </si>
  <si>
    <t>72-041-33.1-0001045</t>
  </si>
  <si>
    <t>Router elhelyezése és installálása Rack-szekrénybe,  Alcatel-Lucent 7705 SAR-8 V2 +  1 FAN Module, DC power + licence  7705 SAR-8 Shelf V2 NFM-P STANDARD LP</t>
  </si>
  <si>
    <t>72-041-33.1-0001046</t>
  </si>
  <si>
    <t>Router bővítőkártya vagy adapterkártya elhelyezése és installálása routerbe, 7705 SAR-8 CSMv2 Control and Switching module 7705 SAR-8 CSMv2</t>
  </si>
  <si>
    <t>72-041-33.1-0001047</t>
  </si>
  <si>
    <t>Router bővítőkártya vagy adapterkártya elhelyezése és installálása routerbe, 8-port Gigabit Ethernet Adapter Card  8xSFP a8-1gb-v2-sfp</t>
  </si>
  <si>
    <t>72-041-33.1-0001048</t>
  </si>
  <si>
    <t>Router bővítőkártya vagy adapterkártya elhelyezése és installálása routerbe, 16port T1/E1 ASAP Adapter card a16-chds1-v2</t>
  </si>
  <si>
    <t>72-041-33.1-0001049</t>
  </si>
  <si>
    <t>Router tápegység, feszültségkonverter elhelyezése SAR-8 routerhez, 250W 120/240VAC to -48 VDC Power Converter 3HE05838AA</t>
  </si>
  <si>
    <t>72-041-33.1-0001050</t>
  </si>
  <si>
    <t>Router ventillátoregység moduláris routerhez, SAR-8 routerhez, FAN Module</t>
  </si>
  <si>
    <t>72-041-33.1-0001055</t>
  </si>
  <si>
    <t>SFP modul elhelyezése, installálása  Alcatel-Lucent PBA GigE TX SFP Copper Module 1000Base-T 3HE00062AA</t>
  </si>
  <si>
    <t>72-041-33.1-0001056</t>
  </si>
  <si>
    <t>SFP modul elhelyezése, installálása  Alcatel-Lucent PBA GigE LX SFP Optics Module 1000Base-LX 3HE00028AA</t>
  </si>
  <si>
    <t>72-041-33.1-0001185</t>
  </si>
  <si>
    <t>Berendezés elhelyezése és installálása Rack-szekrénybe, a berendezés anyagára nélkül meglévő berendezés, C1841 router</t>
  </si>
  <si>
    <t>72-041-33.1-0001285</t>
  </si>
  <si>
    <t>Berendezés elhelyezése és installálása Rack-szekrénybe, a berendezés anyagára nélkül meglévő berendezés, Alcatel OXE voicehub</t>
  </si>
  <si>
    <t>72-041-33.1-0001295</t>
  </si>
  <si>
    <t>Bővítőkártya elhelyezése moduláris berendezésbe Alcatel OXE voicehub bővítőkártya, szereléssel, üzembe helyezve INT-IP2 bővítőkártya</t>
  </si>
  <si>
    <t>72-041-52-0000002</t>
  </si>
  <si>
    <t>Switchmodulok elhelyezése arra alkalmas moduláris switchben SFP switchmodul CISCO GLC-TE SFP modul</t>
  </si>
  <si>
    <t>72-041-52-0000006</t>
  </si>
  <si>
    <t>Switchmodulok elhelyezése arra alkalmas moduláris switchben 9200-NM-4G Switchmodul, Network module CISCO 9200-NM-4-G   4 x 1GE Network Module</t>
  </si>
  <si>
    <t>72-041-52-0000010</t>
  </si>
  <si>
    <t>Triton 19"-os álló szekrény, RMA-42-A68-BAY-A1, 42U magas, szélessége 600 mm, mélysége 800 mm, RAL9005, zárral, Triton RAB-CH-X01-A1 2U termosztáttal ellátott ventilátoregységgel, konnektorsávval, telepítve, minden szükséges anyaggal és munkával.</t>
  </si>
  <si>
    <t>72-041-52-0000012</t>
  </si>
  <si>
    <t>Triton 19"-os álló szekrény, RMA-42-A66-BAY-A1, 42U magas, szélessége 600 mm, mélysége 600 mm, RAL9005, zárral, Triton RAB-CH-X01-A1 2U termosztáttal ellátott ventilátoregységgel, konnektorsávval, telepítve, minden szükséges anyaggal és munkával.</t>
  </si>
  <si>
    <t>72-041-52-0000013</t>
  </si>
  <si>
    <t>Triton 19"-os álló szekrény, RMA-22-A66-CAY-A1, 22U magas, szélessége 600 mm, mélysége 600 mm, RAL7035, zárral, Triton RAB-CH-X01-A1 2U termosztáttal ellátott ventilátoregységgel, konnektorsávval, telepítve, minden szükséges anyaggal és munkával.</t>
  </si>
  <si>
    <t>72-041-52-0000020</t>
  </si>
  <si>
    <t>Optikai patchcord kábel 2xE2000 /APC-  LC, 10m</t>
  </si>
  <si>
    <t>72-041-52-0000036</t>
  </si>
  <si>
    <t>CAT6 patch 1m</t>
  </si>
  <si>
    <t>72-041-52-0000037</t>
  </si>
  <si>
    <t>CAT6 patch 2m</t>
  </si>
  <si>
    <t>72-041-52-0000047</t>
  </si>
  <si>
    <t>CAT6 patch 10m</t>
  </si>
  <si>
    <t>72-041-52-0000531</t>
  </si>
  <si>
    <t>Meglévő kábelrendező keret felújítás, fali rendező, meglévő modulok leszerelése, új modultartó elemek felszerelése R&amp;M R27021-20 rendezőmodulok számára, 500 érpár kapacitásra, minden szükséges anyaggal, munkával, modulok nélkül</t>
  </si>
  <si>
    <t>72-041-52-0000542</t>
  </si>
  <si>
    <t>Rendezőmodulok elhelyezése  10 érpáras rendezőmodul, beépítéssel  R&amp;M R27021-20 Disconnection Module 10 pairs, 1x0.80 mm</t>
  </si>
  <si>
    <t>72-041-52-0000553</t>
  </si>
  <si>
    <t>Rendezőmodulok elhelyezése  WAGO modulok falra vagy rendezőkeretre szereve</t>
  </si>
  <si>
    <t>72-041-52-0000563</t>
  </si>
  <si>
    <t>Feliratsáv elhelyezése rendezőmodulokhoz</t>
  </si>
  <si>
    <t>72-041-52-0001010</t>
  </si>
  <si>
    <t>Strukturált kábelhálózat műszeres mérése, vizsgálati jegyzőkönyv készítéssel</t>
  </si>
  <si>
    <t>végpont</t>
  </si>
  <si>
    <t>74 Tűz- és füstvédelem</t>
  </si>
  <si>
    <t>74-001-1.2.8.2-0000006</t>
  </si>
  <si>
    <t>OBO Pyrosit NG tűzvédelmi hab - vagy azzal egyenértékű,  födémáttörések, kábelátvezetések, bevezetések lezárása</t>
  </si>
  <si>
    <t>74-001-1.2.8.2-0000018</t>
  </si>
  <si>
    <t>Rézvezetős kábelek bekötése modulra Egyik végen modulra kifejtve, másik végen kötésben erek egyenesbe kötésével. Minden szükséges anyaggal és munkával.</t>
  </si>
  <si>
    <t>érpár</t>
  </si>
  <si>
    <t>74-001-1.2.8.2-0000025</t>
  </si>
  <si>
    <t>Rézvezetős kábelek bekötése modulra Meglévő kábelek újra rendezése, egy végen modulra kifejtve, minden szükséges anyaggal és munkával.</t>
  </si>
  <si>
    <t>74-001-1.2.8.2-0000158</t>
  </si>
  <si>
    <t>HvrQ 15x4x0,8 kábel építés, behúzás alépítménybe. Minden szükséges anyaggal és munkával.</t>
  </si>
  <si>
    <t>74-001-1.2.8.2-0000258</t>
  </si>
  <si>
    <t>Egyenes, vagy elágazó kötés készítése rézvezetős kábelen, kötéslezáróval, kábelerek kötésével egyedi érkötő, vagy modul technológiával, 30 érpárig. Minden szükséges anyaggal és munkával.</t>
  </si>
  <si>
    <t>74-001-1.2.8.2-0000358</t>
  </si>
  <si>
    <t>Meglévő, megszűnő távközlési berendezések és kábelezés bontása</t>
  </si>
  <si>
    <t>74-001-1.2.8.2-0000388</t>
  </si>
  <si>
    <t>Meglévő, megszűnő órák és kábelezés bontása</t>
  </si>
  <si>
    <t>71-002-1.1-0224414</t>
  </si>
  <si>
    <t>Szigetelt vezeték elhelyezése védőcsőbe húzva vagy vezetékcsatornába fektetve, rézvezetővel, leágazó kötésekkel, szigetelés ellenállás méréssel, a szerelvényekhez csatlakozó vezetékvégek bekötése nélkül, keresztmetszet: 0,5-2,5 mm² PannonCom-Kábel H05VV-F 3x1,5 sodrott (300/500V) MTK kábel Csz: H05VVF315</t>
  </si>
  <si>
    <t>72-001-61.3</t>
  </si>
  <si>
    <t>Állomási diszpécser berendezés telepítése  terv szerinti kiépítéssel, megadott távközlési kapcsolatok kezelésével, kábelezve, kapcsolódó berendezések illesztésével, készre szerelve, bekötve, üzembe helyezve, kezelési utasítással, dokumentálva. Minden szükséges anyaggal és munkával. Schauer IRCS állomási diszpécser berendezés.</t>
  </si>
  <si>
    <t>72-001-61.3-0000001</t>
  </si>
  <si>
    <t>Állomási diszpécser berendezés kezelő egység telepítése  bekötve, üzembe helyezve, kezelési utasítással, dokumentálva. Minden szükséges anyaggal és munkával. Schauer TSC állomási diszpécser kezelő berendezés.</t>
  </si>
  <si>
    <t>72-001-61.3-0000002</t>
  </si>
  <si>
    <t>Állomási diszpécser berendezés tartalék kezelő egység telepítése  megadott távközlési kapcsolatok kezelésével, kábelcsatlakozás kialakításával, készre szerelve, készenlétbe helyezve, próbaüzemmel, kezelési utasítással, dokumentálva. Minden szükséges anyaggal és munkával. Schauer AKP tartalék kezelő egység.</t>
  </si>
  <si>
    <t>72-001-61.3-0000003</t>
  </si>
  <si>
    <t>Állomási hangos és vizuális vezérlő berendezés telepítése  Kezelőfelülettel (monitor, billentyűzet, egér), megadott távközlési kapcsolatok kezelésével, IRCS és TTS berendezésekhez illesztve, készre szerelve-telepítve, bekötve, licenccel, beüzemelve, kezelési utasítással, dokumentálva. Minden szükséges anyaggal és munkával. Schauer PIS-GBE automatikus hangos-vizuális vezérlő</t>
  </si>
  <si>
    <t>72-001-61.3-0000004</t>
  </si>
  <si>
    <t>Állomási hangos utastájékoztatás, képesség bővítés Licenc bővítés meglévő TTS szerverhez</t>
  </si>
  <si>
    <t>72-001-61.3-0000007</t>
  </si>
  <si>
    <t>Állomási jelentéstároró berendezés elhelyezése háttértárolóval, megadott távközlési kapcsolatok kezelésével, IRCS berendezéshez illesztve, készre szerelve-telepítve, bekötve, beüzemelve, kezelési utasítással, dokumentálva. Minden szükséges anyaggal és munkával. DSR SoliDBank 601 Flat AN-UK-S0</t>
  </si>
  <si>
    <t>72-001-61.3-0000054</t>
  </si>
  <si>
    <t>72-001-61.3-0000093</t>
  </si>
  <si>
    <t>UTA körzet kültéri bemondó egység csere A meglévő bemondó és bekötő modul bontása, új TBK30 kültéri bemondó egység felszerelése, bekötése új KHW020 modulra, előírás szerint</t>
  </si>
  <si>
    <t>72-001-61.3-0000143</t>
  </si>
  <si>
    <t>Hangrendszer, álmennyezetbe beépíthető hangszóró elhelyezése beltérben, előre kialakított helyre, beltéri kivitel, több fokozatban állítható teljesítmény, bekötve, rendszerbe, illesztve, üzembe helyezve, beszabályozva. TOA-F 122C kétutas álmennyezebe építhető hangszóró</t>
  </si>
  <si>
    <t>72-001-61.3-0000153</t>
  </si>
  <si>
    <t>Hangszóró elhelyezése kültérben, épületfalra szerelve, bekötve, rendszerbe, illesztve, üzembe helyezve, beszabályozva Kültéri hangszóró, tölcséres kivitel, beszédátvitelre, több fokozatban állítható teljesítmény, TL310-T10</t>
  </si>
  <si>
    <t>72-001-61.3-0000173</t>
  </si>
  <si>
    <t>Hangszóró elhelyezése beltérben, több fokozatban állítható teljesítmény, falra szerelve, bekötéssel, üzembe helyezve, beszabályozva. WL-6/2-T10</t>
  </si>
  <si>
    <t>72-001-61.3-0000316</t>
  </si>
  <si>
    <t>Hangrendszer, időjárásálló zajmérő - utasításellenőrző aktív mikrofon, vonalszintű HF kimenettel, szabályozható, telepítése perontetőre min. IP55 fémdobozzal, bekötéssel, üzempróbával AKG/Crown PZM11 LL WR weather-resistant microphone Skybox SKY1461 doboz</t>
  </si>
  <si>
    <t>72-001-61.3-0000556</t>
  </si>
  <si>
    <t>Hangrendszer, megállóhelyi hangrendszer berendezéseinek (központi egység, erősítők, erősítő tartalékváltó) konfigurálása, MÁV utastájékoztató rendszerébe integrálása, a teljes rendszer üzempróbája.</t>
  </si>
  <si>
    <t>72-001-61.3-0000656</t>
  </si>
  <si>
    <t>Hangrendszer, a megállóhelyi hangos utastájékoztató rendszer számítógépes szimulációs vizsgálata és a dokumentálása, továbbá a hangszórók beállítása a vizsgálat eredménye alapján.</t>
  </si>
  <si>
    <t>72-001-61.3-0001500</t>
  </si>
  <si>
    <t>Meglévő, megszűnő hangszórók és kábelezés bontása</t>
  </si>
  <si>
    <t>71-002-1.1-0224430</t>
  </si>
  <si>
    <t>Szigetelt vezeték elhelyezése védőcsőbe húzva vagy vezetékcsatornába fektetve, rézvezetővel, leágazó kötésekkel, szigetelés ellenállás méréssel, a szerelvényekhez csatlakozó vezetékvégek bekötése nélkül, keresztmetszet: 0,5-2,5 mm² PannonCom-Kábel NYM-J 3x2,5 tömör (300/500V) MBCU kábel Csz: NYMJ325</t>
  </si>
  <si>
    <t>71-002-15.1-0224406</t>
  </si>
  <si>
    <t>Tűzjelző kábel elhelyezése merev vagy sodrott erű árnyékolt vagy árnyékolatlan piros PVC köpenyű, 2-4 erű rézvezetővel, keresztmetszet: 0,75-1,5 mm² PannonCom-Kábel FB-Y(St)Y 1x2x1,5 tűzjelző kábel (100m) Csz: FBYSTY1215100</t>
  </si>
  <si>
    <t>71-002-14.1-0224204</t>
  </si>
  <si>
    <t>Tűzálló tűzjelző kábel elhelyezése minimum 90 perces időtartamig üzemelő funkciómegtartó tartószerkezetre, tűzálló tartóbilincsekkel, vagy acélpáncélcsőben, 2-4 erű rézvezetővel, szigetelési ellenállás méréssel, a szerelvényekhez csatlakozó vezetékvégek bekötésével, minden szükséges munkával, keresztmetszet: 0,8-1,5 mm² PannonCom-Kábel Eurosafe 2x1,5 FE180 E90 tűzálló tűzjelző kábel (500m) Csz: EUROSAFE215500</t>
  </si>
  <si>
    <t>71-002-14.1-0224224</t>
  </si>
  <si>
    <t>OBO sima belső falú acélpáncélcső</t>
  </si>
  <si>
    <t>71-002-16.2-0224438</t>
  </si>
  <si>
    <t>Riasztókábel elhelyezése előre elkészített tartószerkezetre, 2-12 erű rézvezetővel, fólia árnyékolással, keresztmetszet: 0,221-0,75 mm² PannonCom-Kábel riasztókábel, 4x0,22+2x0,5 Csz: RIA4+2</t>
  </si>
  <si>
    <t>71-002-16.2-0224439</t>
  </si>
  <si>
    <t>Riasztókábel elhelyezése előre elkészített tartószerkezetre, 2-12 erű rézvezetővel, fólia árnyékolással, keresztmetszet: 0,221-1,5 mm² Riasztókábel,RK 6x0,22+2x1,5</t>
  </si>
  <si>
    <t>71-002-44.1-0000004</t>
  </si>
  <si>
    <t>Adatátviteli kábel elhelyezése védőcsőbe húzva vagy vezetékcsatornába fektetve S/FTP falikábel cat.7, 8x0,32 AWG22 (VOKA Kabelwerk) (COMBUS, KEYBUS)</t>
  </si>
  <si>
    <t>72-011-1.1.1.1.1-0000002</t>
  </si>
  <si>
    <t>Bejáratok védelme,  Proximity kártyák beléptető egységhez, programozással (A tétel legfeljebb 20db proximity kártyát tartalmaz)</t>
  </si>
  <si>
    <t>72-011-1.1.1.1.1-0000005</t>
  </si>
  <si>
    <t>Bejáratok védelme, Beléptető egység elhelyezése, falra szerelt szekrénybe, programozással, üzempróbával, SEAWING gyártmány, SC-1000-01 vezérlőegységgel, 1db SC-1000-02 beléptető modullal, SC-1000-D házzal és tápegységgel, 7Ah akkumulátorral, telepítéssel, minden szükséges kiegészítő anyaggal, kábelezéssel, üzembe helyezéssel, átadási jegyzőkönyvvel együtt</t>
  </si>
  <si>
    <t>72-011-1.1.1.1.1-0000105</t>
  </si>
  <si>
    <t>Bejáratok védelme, Beléptető egység elhelyezése, falra szerelt szekrénybe, programozással, üzempróbával, SEAWING gyártmány,  SEAWING SC-1000-02 beléptető modul telepítése, házzal, tápegységgel és 7Ah akkumulátorral, minden szükséges kiegészítő anyaggal, kábelezéssel, vezérlőhöz illesztéssel, üzembe helyezéssel</t>
  </si>
  <si>
    <t>72-011-1.1.1.1.1-0000305</t>
  </si>
  <si>
    <t>Bejáratok védelme,  SEAWING proximity olvasó, SW-R-401 telepítve, minden szükséges kiegészítő anyaggal, kábelezéssel, beléptető modulhoz illesztéssel, üzembe helyezéssel</t>
  </si>
  <si>
    <t>72-011-1.1.1.1.1-0000405</t>
  </si>
  <si>
    <t>Bejáratok védelme,  Elektromos zár (építész konszignáció szerinti típus!) telepítve, minden szükséges kiegészítő anyaggal, kábelezéssel, beléptető modulhoz illesztéssel, üzembe helyezéssel</t>
  </si>
  <si>
    <t>72-011-1.1.1.1.1-0000505</t>
  </si>
  <si>
    <t>Bejáratok védelme,  Bejáratok védelme, Nyomógomb ajtónyitáshoz, sárga - vésznyitó alkalmazásra feliratozva, felszerelve Fulleon CXM/CO/P/Y/BB</t>
  </si>
  <si>
    <t>72-011-1.1.4.1.3-0222219</t>
  </si>
  <si>
    <t>Riasztó rendszerek felszerelése vezetékes kivitelben, bővíthető (BUS-os) központokhoz csatlakoztatható modulok, zónabővítő digitális rendszerekhez, 8-as digitális zónabővítő DSC PC-4108A 8 zónás bővítő modul, szekrénybe telepítve, minden anyaggal és szereléssel</t>
  </si>
  <si>
    <t>72-011-1.1.4.1.4-0222220</t>
  </si>
  <si>
    <t>Riasztó rendszerek felszerelése vezetékes kivitelben, bővíthető (BUS-os) központokhoz csatlakoztatható modulok, zónabővítő digitális rendszerekhez, 16-os digitális zónabővítő DSC PC-4116 16 zónás bővítő modul, szekrénybe telepítve,  minden anyaggal és szereléssel</t>
  </si>
  <si>
    <t>72-011-1.1.4.1.4-0222230</t>
  </si>
  <si>
    <t>Riasztó rendszerek felszerelése vezetékes kivitelben, bővíthető (BUS-os) központokhoz csatlakoztatható modulok, zónabővítő digitális rendszerekhez, Relémodul és felügyelt tápegység DSC PC-4204cx, zónabővítő mellé telepítve, (+tamper+zár), tápegységgel, akkumulátorral, PC4002C dobozzal, minden anyaggal és szereléssel</t>
  </si>
  <si>
    <t>72-011-1.1.4.1.4-0222240</t>
  </si>
  <si>
    <t>Riasztó rendszerek felszerelése vezetékes kivitelben, bővíthető (BUS-os) központokhoz csatlakoztatható modulok, zónabővítő digitális rendszerekhez, DSC PC-5108 zónabővítő, minden anyaggal és szereléssel</t>
  </si>
  <si>
    <t>72-011-1.1.4.1.4-0222250</t>
  </si>
  <si>
    <t>Riasztó rendszerek felszerelése vezetékes kivitelben, bővíthető (BUS-os) központokhoz csatlakoztatható modulok, zónabővítő digitális rendszerekhez, DSC PC-5200 felügyelt tápegység, AWO171 dobozzal, (+tamper+zár), tápegységgel, akkumulátorral, minden anyaggal és szereléssel</t>
  </si>
  <si>
    <t>72-011-1.1.5.3.1-0222280</t>
  </si>
  <si>
    <t>Riasztó rendszerek felszerelése vezetékes kivitelben, behatolás érzékelő egységeinek felszerelése, kombinált mozgásérzékelő beltéri kivitelben DSC LC-103PIMSK passzív infra+mikrohullám+kisállatvédelem+antimaszk Fali/mennyezeti tartóval</t>
  </si>
  <si>
    <t>72-011-1.1.5.4-0222336</t>
  </si>
  <si>
    <t>Riasztó rendszerek felszerelése vezetékes kivitelben, behatolás érzékelő egységeinek felszerelése, üvegtörés érzékelők elhelyezése DSC LC-105GB üvegtörés érzékelő Fali/mennyezeti tartóval</t>
  </si>
  <si>
    <t>72-011-1.1.5.5.1-0222086</t>
  </si>
  <si>
    <t>Riasztó rendszerek felszerelése vezetékes kivitelben, behatolás érzékelő egységeinek felszerelése, hang- fényjelző (sziréna) elhelyezése kültéri sziréna tyco NEKA-F kültéri hang-fényjelző akkumulátorral</t>
  </si>
  <si>
    <t>72-011-1.1.1.1.1-0000006</t>
  </si>
  <si>
    <t>Riasztó rendszerek felszerelése vezetékes kivitelben, Vagyonvédelmi központi egység DSCPC4020 ethernet illesztéssel (PC4401+MOXA NPORT5110A), felhelyezése, előre elhelyezett falra szerelt szekrényben,programozással, üzempróbával,bővíthető központok, PC4001C dobozzal (+tamper+zár), tápegységgel, akkumulátorral NO/NC/EOL bemenetek  késleltetett, telepítéssel, üzembehelyezéssel, átadási jegyzőkönyvvel együtt</t>
  </si>
  <si>
    <t>72-011-1.1.1.1.1-0000016</t>
  </si>
  <si>
    <t>Riasztó rendszerek felszerelése vezetékes kivitelben, Vagyonvédelmi központi egység DSCPC1832, felhelyezése, előre elhelyezett falra szerelt szekrényben,programozással, üzempróbával,bővíthető központok, AWO171 dobozzal (+tamper+zár), tápegységgel, akkumulátorral NO/NC/EOL bemenetek  késleltetett, telepítéssel, üzembehelyezéssel, átadási jegyzőkönyvvel együtt</t>
  </si>
  <si>
    <t>72-011-1.1.1.1.1-0000026</t>
  </si>
  <si>
    <t>Riasztó rendszerek felszerelése vezetékes kivitelben, Vagyonvédelmi központi egység DSCPC1864, felhelyezése, előre elhelyezett falra szerelt szekrényben,programozással, üzempróbával,bővíthető központok, MultiAlarm MA-X GSM átjelzővel, az átjelzőhöz illesztve, AWO171 dobozzal (+tamper+zár), tápegységgel, akkumulátorral NO/NC/EOL bemenetek  késleltetett, telepítéssel, üzembehelyezéssel, átadási jegyzőkönyvvel együtt</t>
  </si>
  <si>
    <t>72-011-1.1.3.2.2-0000001</t>
  </si>
  <si>
    <t>Riasztó rendszerek felszerelése vezetékes kivitelben, kezelő egységek felszerelése, tartó keret falra történő rögzítésével, LCD-s kezelő egységek kijelzővel, karakteres kijelző szöveges üzenetekkel, valósidejű idő és dátumjelzéssel DSC PK5500</t>
  </si>
  <si>
    <t>72-011-1.1.3.2.2-0000002</t>
  </si>
  <si>
    <t>Riasztó rendszerek felszerelése vezetékes kivitelben, kezelő egységek felszerelése, tartó keret falra történő rögzítésével, LCD-s kezelő egységek kijelzővel, karakteres kijelző szöveges üzenetekkel, valósidejű idő és dátumjelzéssel DSC LCD4501</t>
  </si>
  <si>
    <t>72-011-1.1.5.7-0000003</t>
  </si>
  <si>
    <t>Riasztó rendszerek felszerelése vezetékes kivitelben, behatolás érzékelő egységeinek felszerelése, mágneses nyitás érzékelő elhelyezése</t>
  </si>
  <si>
    <t>72-011-1.2-0000003</t>
  </si>
  <si>
    <t>Riasztó rendszerek felszerelése vezetékes kivitelben, behatolás érzékelő egységeinek felszerelése,  lábbal működtethető„Z” konzol segítségével alulról felfelé történő telepítéssel, támadásjelző gomb elhelyezése</t>
  </si>
  <si>
    <t>72-011-1.2-0000008</t>
  </si>
  <si>
    <t>Kétirányú ablakátbeszélő rendszer hangerőszabályozási lehetőséggel, audio kimenettel  AVSYS RT-9908</t>
  </si>
  <si>
    <t>72-011-1.2-0000018</t>
  </si>
  <si>
    <t>Ablakátbeszélő rendszer Indukciós hurok telepítése szabályozható erősítővel  Ablakátbeszélő audio kimenetéről vezérelve CLD1 hurokerősítő tápegységgel, indukciós hurokkal. (CLD001 kit)</t>
  </si>
  <si>
    <t>72-011-1.2-0000038</t>
  </si>
  <si>
    <t>Kommunikációs rendszer   Videó kaputelefon szettek elhelyezése falra szerelve, huzalozással, bekötéssel, üzempróbával, Kaputelefon szett, 4 vezetékes, 7", fehér, LEGRAND 3 695 80</t>
  </si>
  <si>
    <t>72-011-1.2-0000048</t>
  </si>
  <si>
    <t>Kommunikációs rendszer   Videó kaputelefon szettek elhelyezése falra szerelve, huzalozással, bekötéssel, üzempróbával, Kaputelefon, 4 vezetékes, 7", fehér, kiegészítő beltéri egység LEGRAND 3 695 85</t>
  </si>
  <si>
    <t>72-011-1.2-0000058</t>
  </si>
  <si>
    <t>Kommunikációs rendszer   Audió kaputelefon szettek elhelyezése falra szerelve, huzalozással, bekötéssel, üzempróbával, Kaputelefon szett, 3 vezetékes,  LEGRAND 3 695 00</t>
  </si>
  <si>
    <t>72-011-1-0000015</t>
  </si>
  <si>
    <t>Video megfigyelő rendszerek, videó rögzítő (NVR), rack szekrénybe telepítve, szerelve, üzembe helyezve IndigoVision Enterprise NVR-AS 4000 G3 1U 6TB Windows, 4 Disk RAID 5, 1U Rack Mount   + Hardware ProSupport Plus 980483</t>
  </si>
  <si>
    <t>72-011-1-0000025</t>
  </si>
  <si>
    <t>Video megfigyelő rendszerek, videó rögzítő (NVR), rack szekrénybe telepítve, szerelve, üzembe helyezve IndigoVision Enterprise NVR-AS 4000 G3 1U 36TB Windows, 4 Disk RAID 5, 1U Rack Mount   + Hardware ProSupport Plus 980485</t>
  </si>
  <si>
    <t>72-011-1-0000045</t>
  </si>
  <si>
    <t>Video megfigyelő rendszerek, videó rögzítő (NVR), rack szekrénybe telepítve, szerelve, üzembe helyezve 8 Channel 1U 8PoE 4K&amp;H.265 Pro Network Video Recorder Smart H.265+, ePoE &amp; EoC,Smart Fan,Fisheye Dewarping,DMSS,ANPR,POS DAHUA NVR-5208-8P-4KS2E</t>
  </si>
  <si>
    <t>72-011-1-0000048</t>
  </si>
  <si>
    <t>Video megfigyelő rendszerek, háttértároló telepítése hálózati video rögzítőbe, HDD hard disk drive 2TB SATAIII HDD (ST2000VX015)</t>
  </si>
  <si>
    <t>72-011-11.1.5.1.1-0000008</t>
  </si>
  <si>
    <t>Video megfigyelő rendszerek, kamerák felszerelése meglévő kiállásra,  kábelezés nélkül, üzempróbával, fix dómkamera, objektívvel, fali vagy álmennyezeti tartóval IndigoVisionBX420 4MP Environmental Vandal Resistant 4MP Minidome Camera, Built-in IR, Standard Lens 2.7-12mm, True Day/Night with Mechanical IR Cut Filter, PoE, Remote Zoom/Focus, Auto Iris, IK10 (611460) + ONVIF/Camera Gateway license (314001) + IV-Support (417821)</t>
  </si>
  <si>
    <t>72-011-11.1.5.1.1-0000018</t>
  </si>
  <si>
    <t>Video megfigyelő rendszerek, kamerák felszerelése meglévő kiállásra,  kábelezés nélkül, üzempróbával, fix bullet kamera, objektívvel, fali tartóval IndigoVisionBX620 4MP Bullet Camera, Built-in IR, Standard Lens 2.7-12mm, True Day/Night with Mechanical IR Cut Filter, PoE, Remote Zoom/Focus, Auto Iris, IK10 (611660) + ONVIF/Camera Gateway license (314001) + IV-Support (417821)</t>
  </si>
  <si>
    <t>72-011-11.1.5.1.1-0000035</t>
  </si>
  <si>
    <t>Video megfigyelő rendszerek, kamerák felszerelése meglévő kiállásra,  kábelezés nélkül, üzempróbával, fix dómkamera, objektívvel, álmennyezeti tartóval Built-in IR, Rotation mode, WDR, 3D DNR, HLC, BLC, digital watermarking, Starlight, BLC, HLC, WDR, IP67, IK10, Perimeter Protection, Smart H.265+ &amp; Smart H.264+, SMD Plus, Motorized vari-focal 2.7 mm–13.5 mm, Fixed Iris, Auto(ICR)/Color/B/W, 12V DC/PoE (802.3af)  DAHUA DH-IPC-HDBW3441R-ZAS</t>
  </si>
  <si>
    <t>74-011-1.1.2.1.1.2-0913012</t>
  </si>
  <si>
    <t>Intelligens tűzjelző rendszerek kiépítése, kiépített kábelezésre,tűzjelző központok, bővíthető kivitelben, 1-8 hurkos központ,  Inim SmartLoop/2080-P-2 analóg címezhető tűzjelző központ.INIM protokoll,  V2 2 hurok, 2 hurkos, 8-ig bővíthető, címzett központ, kezelővel, kijelzővel, állapotjelző LED-ekkel, hőnyomtatóval (Inim SmartLoop/PRN), akkumulátorral, kompletten, szerelve, beüzemelve.  240 hurokeszköz hurkonként, hálózati kártya segítségével 30 központ kapcsolható össze, RS485-ös buszon 14 külső kezelőegység + 4 tápállomás + 4 oltásvezérlés illeszthető hozzá, RS232 és USB porton keresztül PC-ről programozható, 3 szabadon konfigurálható ki-/bemenet, 2000 eseményes memória, opcionális panelekkel (In-Out, PSTN, LAN) bővíthető, 48 zónás LED tabló.</t>
  </si>
  <si>
    <t>74-011-1.1.2.1.1.2-0913112</t>
  </si>
  <si>
    <t>Intelligens tűzjelző rendszerek kiépítése, kiépített kábelezésre,tűzjelző központok, bővíthető kivitelben, 1-8 hurkos központ, Inim SmartLoop/2080-P analóg címezhető tűzjelző központ bővítő kártya, INIM PSTN hang- és digitális hívó modul, SmartLoop központhoz Inim SmartLoop/PSTN</t>
  </si>
  <si>
    <t>74-011-1.1.2.1.1.2-0913113</t>
  </si>
  <si>
    <t>Intelligens tűzjelző rendszerek kiépítése, kiépített kábelezésre,tűzjelző központok, bővíthető kivitelben, 1-8 hurkos központ, Inim SmartLoop/2080-P analóg címezhető tűzjelző központ bővítő kártya, TCP-IP és UDP ethernet csatlakoztató modul, SmartLoop központhoz Inim SmartLAN</t>
  </si>
  <si>
    <t>74-001-1.2.1.2-0000002</t>
  </si>
  <si>
    <t>Tűzjelző rendszerek kiépítése előre elkészített tartószerkezetre, kiépített kábelezésre, érzékelők elhelyezése, optikai füstérzékelő, aljazattal, szerelve, üzembe helyezve ENEA ED100</t>
  </si>
  <si>
    <t>74-001-1.2.1.2-0000012</t>
  </si>
  <si>
    <t>Tűzjelző rendszerek kiépítése előre elkészített tartószerkezetre, kiépített kábelezésre, érzékelők elhelyezése, optikai hőérzékelő, aljazattal, szerelve, üzembe helyezve Címezhető pontsz. hő-/hőseb.érzékelő.  ENEA ED200</t>
  </si>
  <si>
    <t>74-001-1.2.8.2-0000003</t>
  </si>
  <si>
    <t>Tűzjelző rendszerek kiépítése előre elkészített tartószerkezetre, kiépített kábelezésre, érzékelők elhelyezése, kellékek az érzékelőkhöz, másodkijelző, szerelve, üzembe helyezve INIM FI100</t>
  </si>
  <si>
    <t>74-001-1.2.8.2-0000005</t>
  </si>
  <si>
    <t>Tűzjelző rendszerek kiépítése Címzett input/output elem (Modul 1 bemenettel, 2 kimenettel, 1 felügyelt be-, 1-1 felügyelt és relé kimenettel)  INIM IMT-EM312SR</t>
  </si>
  <si>
    <t>74-001-1.2.8.2-0000104</t>
  </si>
  <si>
    <t>Tűzjelző rendszerek kiépítése előre elkészített tartószerkezetre, kiépített kábelezésre, érzékelők elhelyezése,  Címezhető huroktáplált hangjelző, címezhető, izolátoros, szerelve, üzembe helyezve INIM ES0010RE</t>
  </si>
  <si>
    <t>74-001-1.2.8.2-0000116</t>
  </si>
  <si>
    <t>Tűzjelző rendszerek kiépítése előre elkészített tartószerkezetre, kiépített kábelezésre, érzékelők elhelyezése,  Címezhető huroktáplált hang-fényjelző, címezhető, izolátoros, kültéri, IP65, szerelve, üzembe helyezve INIM ES0120RE</t>
  </si>
  <si>
    <t>74-001-1.2.8.2-0000213</t>
  </si>
  <si>
    <t>Tűzjelző rendszerek kiépítése előre elkészített tartószerkezetre, kiépített kábelezésre, érzékelők elhelyezése,  kézi jelzésadó, szerelve, üzembe helyezve címezhető, izolátoros INIM EC0020</t>
  </si>
  <si>
    <t>71-002-21.1-0221521</t>
  </si>
  <si>
    <t>Kábelszerű vezeték elhelyezése előre elkészített tartószerkezetre, 1-12 erű rézvezetővel, elágazó dobozokkal és kötésekkel, szigetelési elenállás méréssel, a szerelvényekhez csatlakozó vezetékvégek bekötése nélkül, keresztmetszet: 0,5-2,5 mm² PannonCom-Kábel NYM 300/500V 3x1,5 mm², tömör rézvezetővel (MBCu)</t>
  </si>
  <si>
    <t>71-002-21.1-0221522</t>
  </si>
  <si>
    <t>Kábelszerű vezeték elhelyezése előre elkészített tartószerkezetre, 1-12 erű rézvezetővel, elágazó dobozokkal és kötésekkel, szigetelési elenállás méréssel, a szerelvényekhez csatlakozó vezetékvégek bekötése nélkül, keresztmetszet: 0,5-2,5 mm² PannonCom-Kábel NYM 300/500V 3x2,5 mm², tömör rézvezetővel (MBCu)</t>
  </si>
  <si>
    <t>71-002-54.2-0336575</t>
  </si>
  <si>
    <t>Műanyag szigetelésű energiaátviteli és irányítás-technikai kábel elhelyezése előre beépített tartószerkezetre, rögzítés nélkül, tömeghatár: 0,36-0,65 kg/m PannonCom-Kábel NYY-J 0,6/1 kV 3x4 mm²</t>
  </si>
  <si>
    <t>71-002-54.3-0336581</t>
  </si>
  <si>
    <t>Műanyag szigetelésű energiaátviteli és irányítás-technikai kábel elhelyezése előre beépített tartószerkezetre, rögzítés nélkül, tömeghatár: 0,66-1,00 kg/m PannonCom-Kábel NYY-J 0,6/1 kV 3x16 mm²</t>
  </si>
  <si>
    <t>71-008-9.3.2-0623174</t>
  </si>
  <si>
    <t>Kismegszakítók és kiegészítők elhelyezése kalapsínes szerelőlapra,"B", "C" és "D" jelleggörbével, 6 kA zárlati szilárdsággal, 2 pólusú és 1+N pólusú Schneider Electric Acti9 iC60N 2P 4A C kismegszakító, R: A9F04204</t>
  </si>
  <si>
    <t>71-008-9.3.2-0623175</t>
  </si>
  <si>
    <t>Kismegszakítók és kiegészítők elhelyezése kalapsínes szerelőlapra,"B", "C" és "D" jelleggörbével, 6 kA zárlati szilárdsággal, 2 pólusú és 1+N pólusú Schneider Electric Acti9 iC60N 2P 6A C kismegszakító, R: A9F04206</t>
  </si>
  <si>
    <t>71-008-9.3.2-0623176</t>
  </si>
  <si>
    <t>Kismegszakítók és kiegészítők elhelyezése kalapsínes szerelőlapra,"B", "C" és "D" jelleggörbével, 6 kA zárlati szilárdsággal, 2 pólusú és 1+N pólusú Schneider Electric Acti9 iC60N 2P 10A C kismegszakító, R: A9F04210</t>
  </si>
  <si>
    <t>71-008-9.3.2-0623267</t>
  </si>
  <si>
    <t>Kismegszakítók és kiegészítők elhelyezése kalapsínes szerelőlapra,"B", "C" és "D" jelleggörbével, 6 kA zárlati szilárdsággal, 2 pólusú és 1+N pólusú Schneider Electric Acti9 iC60N 2P 16A D kismegszakító, R: A9F05216</t>
  </si>
  <si>
    <t>71-008-9.3.2-0623268</t>
  </si>
  <si>
    <t>Kismegszakítók és kiegészítők elhelyezése kalapsínes szerelőlapra,"B", "C" és "D" jelleggörbével, 6 kA zárlati szilárdsággal, 2 pólusú és 1+N pólusú Schneider Electric Acti9 iC60N 2P 20A D kismegszakító, R: A9F05220</t>
  </si>
  <si>
    <t>71-008-9.3.2-0623272</t>
  </si>
  <si>
    <t>Kismegszakítók és kiegészítők elhelyezése kalapsínes szerelőlapra,"B", "C" és "D" jelleggörbével, 6 kA zárlati szilárdsággal, 2 pólusú és 1+N pólusú Schneider Electric Acti9 iC60N 2P 50A D kismegszakító, R: A9F05250</t>
  </si>
  <si>
    <t>71-008-9.4.2-0623355</t>
  </si>
  <si>
    <t>Kismegszakítók és kiegészítők elhelyezése kalapsínes szerelőlapra,"B", "C" és "D" jelleggörbével, 10 kA, 16 kA, 25kA zárlati szilárdsággal, 2 pólusú és 1+N pólusú Schneider Electric Acti9 iC60H-DC 2P 6A C kismegszakító</t>
  </si>
  <si>
    <t>71-007-9.3.3-0000100</t>
  </si>
  <si>
    <t>Áramvédős kismegszakító elhelyezése kalapsínes szerelőlapra,"B", "C" és "D" jelleggörbével, 6 kA zárlati szilárdsággal, 2 pólusú és 1+N pólusú, C görbe ACTI9 iDPNN Vigi áramvédős kismegszakító, A osztály, 1P-N, B, 6A, 30mA  A9D56606</t>
  </si>
  <si>
    <t>71-007-9.3.3-0000120</t>
  </si>
  <si>
    <t>Olvadóbiztosítós szakaszoló elhelyezése kalapsínes szerelőlapra olvadóbiztosítóval szerelve, ACTI9 SBI Olvadóbiztosítós szakaszoló, 3P, 22x58mm, 3x50A, MGN15717</t>
  </si>
  <si>
    <t>71-007-9.3.3-0000320</t>
  </si>
  <si>
    <t>3 fázisú hálózat figyelő relé elhelyezése kalapsínes szerelőlapra olvadóbiztosítóval szerelve, bekötve  EATON CEAG 3-PM Voltage monitoring module</t>
  </si>
  <si>
    <t>71-007-9.3.3-0000520</t>
  </si>
  <si>
    <t>IP55 dugalj falra szerelése Schneider Electric MUREVA Styl 2P+F csatlakozóaljzat, csapófedéllel, rugós, komplett, polárfehér, IP55 vizmentes foldelt csatlakozoaljzat dugalj</t>
  </si>
  <si>
    <t>71-007-9.3.3-0000590</t>
  </si>
  <si>
    <t>EPH csomópont kialakítás gyűjtősín felszerelése falra, erősáramú elosztó alatt  EPH sín tartozékokkal, szerelve, mérési jegyzőkönyvvel OBO BETTERMAN BigBar potenciál-kiegyenlítő sín ipari felhasználáshoz 1802 12 CU, Csatlakozások száma: 12db 5015844</t>
  </si>
  <si>
    <t>71-007-9.3.3-0000620</t>
  </si>
  <si>
    <t>Túlfeszültség-levezető elhelyezése kalapsínes szerelőlapra Túlfeszültség-levezető  OBO-BETTERMANN 3P+NPE kombi C+D T2+T3 T2 V10-C 3+NPE-320</t>
  </si>
  <si>
    <t>71-007-9.3.3-0000650</t>
  </si>
  <si>
    <t>informatikai eszköz védelme, túlfeszültség-levezető elhelyezése rack szekrénybe, Túlfeszültség-levezető  OBO ND-CAT6A/EA 5081800</t>
  </si>
  <si>
    <t>71-007-31.1.3.2.1-0315341</t>
  </si>
  <si>
    <t>Vészleállító kapcsoló (EPO kapcsoló) elhelyezése, 64A-ig UPS berendezéshez, tűzeseti főkapcsolóhoz telepítve, vezetékek kiépítésével, bekötéssel, üzempróbával, "1" és "EPO" feliratokkal  GANZ KK GK 20 T203/75KL1 műanyagtokozott vészleállító kapcsoló, 3 pólusú</t>
  </si>
  <si>
    <t>71-007-31.1.3.2.1-0315441</t>
  </si>
  <si>
    <t>Vészleállító kapcsoló (EPO kapcsoló) elhelyezése,  IP 65 védettségű előlappal, nyitott kivitelben, négypólusú, 64A-ig UPS berendezéshez, tűzeseti főkapcsolóhoz telepítve, vezetékek kiépítésével, bekötéssel, üzempróbával, "1" és "EPO" feliratokkal  GANZ KK GK 20A T204/04VE2 45mm szerelőlap kivágásba illeszthető vészleállító kapcsoló, 4 pólusú</t>
  </si>
  <si>
    <t>71-008-9.1.1-0000910</t>
  </si>
  <si>
    <t>Kábellétra felszerelése, tartóelemekkel "C" típusú BITEL kábellétra 300mm</t>
  </si>
  <si>
    <t>71-008-9.1.1-0000915</t>
  </si>
  <si>
    <t>Kábellétra felszerelése, tartóelemekkel BITEL kábellétra 400mm</t>
  </si>
  <si>
    <t>71-008-9.1.1-0000955</t>
  </si>
  <si>
    <t>Kábellétra bontása, tartóelemekkel, bármely szélesség</t>
  </si>
  <si>
    <t>71-008-9.1.2-0000015</t>
  </si>
  <si>
    <t>Kapcsoló elhelyezése kalapsínes szerelőlapra, bekötéssel, minden anyaggal munkával a vonatkozó tervlap szerint In=63A 4p Be-Ki kapcsoló</t>
  </si>
  <si>
    <t>71-008-9.1.2-0000025</t>
  </si>
  <si>
    <t>Kapcsoló elhelyezése kalapsínes szerelőlapra, bekötéssel, minden anyaggal munkával a vonatkozó tervlap szerint In=63A 2p Be-Ki kapcsoló</t>
  </si>
  <si>
    <t>71-008-9.1.2-0000035</t>
  </si>
  <si>
    <t>Kapcsoló elhelyezése kalapsínes szerelőlapra, bekötéssel, minden anyaggal munkával a vonatkozó tervlap szerint In=40A 2p Be-Ki kapcsoló</t>
  </si>
  <si>
    <t>71-008-9.1.2-0000045</t>
  </si>
  <si>
    <t>Kapcsoló elhelyezése kalapsínes szerelőlapra, bekötéssel, minden anyaggal munkával a vonatkozó tervlap szerint In=16A 2p Be-Ki kapcsoló DC feszültségre</t>
  </si>
  <si>
    <t>71-009-1.1.2-0001100</t>
  </si>
  <si>
    <t>Áramköri kiselosztók falon kívüli elhelyezéssel, kalapsínes szerelőlappal, átlátszó ajtóval N- és PE sínnel, max. 160A-ig, IP 30 védettséggel, soronként 24db 18mm-es modulhellyel, (kismegszakítók, védőkapcsolók, távkapcsolók stb. számára) Powerclip szigetelt gyûjtôsínekkel, Polybloc elosztóblokkokkal, kismegszakítók beszerelésével, szerelve, vezetékezve, bekötve    Schneider Electric Prisma Pack 250 2S kétsoros elosztó szekrény</t>
  </si>
  <si>
    <t>71-009-1.1.2-0001200</t>
  </si>
  <si>
    <t>Áramköri kiselosztók falon kívüli elhelyezéssel, kalapsínes szerelőlappal, átlátszó ajtóval N- és PE sínnel, max. 160A-ig, IP 30 védettséggel, soronként 24db 18mm-es modulhellyel, (kismegszakítók, védőkapcsolók, távkapcsolók stb. számára) Powerclip szigetelt gyûjtôsínekkel, Polybloc elosztóblokkokkal, kismegszakítók beszerelésével, szerelve, vezetékezve, bekötve    Schneider Electric Prisma Pack 250 3S három soros elosztó szekrény</t>
  </si>
  <si>
    <t>71-013-11.7.2-0311236</t>
  </si>
  <si>
    <t>Villám- és érintésvédelmi hálózatok, túlfeszültség levezetők és tartozékok elhelyezése végpontokon, érzékeny készülékek védelmére,  1 fázisú (D fokozat) OBO univerzális D-fokozatú túlfeszültség-levezető, 1/N/PE-pólus 230V/AC 10kA  ÜSM-LED 230 OBO-B</t>
  </si>
  <si>
    <t>71-013-11.7.2-0311246</t>
  </si>
  <si>
    <t>Villám- és érintésvédelmi hálózatok, túlfeszültség levezetők és tartozékok elhelyezése végpontokon, érzékeny készülékek védelmére,  1 fázisú (D fokozat) OBO univerzális D-fokozatú túlfeszültség-levezető, 1/N/PE-pólus 230V/AC 10kA  OBO V20-C</t>
  </si>
  <si>
    <t>71-015-1-0332110</t>
  </si>
  <si>
    <t>Szerverek és hálózatok védelme, szünetmentes áramforrás elhelyezése, akkumulátorokkal, rack szekrénybe szerelése, bekötéssel, üzempróbával, dokumentálva Minden anyaggal és munkával EATON 9SX1000i RT2U on-line 1:1UPS 9SX1000IR + SNMP + 1EBM Rack 2U 9SXEBM36R</t>
  </si>
  <si>
    <t>71-015-1-0332120</t>
  </si>
  <si>
    <t>Szerverek és hálózatok védelme, szünetmentes áramforrás elhelyezése, akkumulátorokkal, rack szekrénybe szerelése, bekötéssel, üzempróbával, dokumentálva Minden anyaggal és munkával EATON 9SX3000i RT2U on-line 1:1UPS 9SX3000IR + bypass + SNMP + 1EBM Rack 2U 9SXEBM72R</t>
  </si>
  <si>
    <t>71-015-1-0332150</t>
  </si>
  <si>
    <t>Szerverek és hálózatok védelme, szünetmentes áramforrás elhelyezése, akkumulátorokkal, rack szekrénybe szerelése, bekötéssel, üzempróbával, dokumentálva Minden anyaggal és munkával Eaton 9SX8000i RT6U, on-line 1:1UPS 9SX8kiRT + bypass + SNMP + 20db SSWL1800 akkumulátorral, 3U betáp fogadó egységgel, TÉK kialakítás</t>
  </si>
  <si>
    <t>71-015-1-0332160</t>
  </si>
  <si>
    <t>Szerverek és hálózatok védelme, szünetmentes áramforrás nagyáramú töltőberendezés elhelyezése, rack szekrénybe szerelése, bekötéssel, üzempróbával, dokumentálva Minden anyaggal és munkával Eaton SC240 nagyáramú töltő</t>
  </si>
  <si>
    <t>71-015-1-0332170</t>
  </si>
  <si>
    <t>Szerverek és hálózatok védelme, Nagy teherbírású rack szekrény szünetmentes áramforrás brendezéseinek számára, a berendezések helyszíni telepítésével, szerelve, dokumentálva Minden anyaggal és munkával Eaton UPS rack 19" 47U 600mm széles, 1000mm mély, 1000kg teherbírás</t>
  </si>
  <si>
    <t>71-013-9</t>
  </si>
  <si>
    <t>Érintésvédelmi mérés és jegyzőkönyv készítése</t>
  </si>
  <si>
    <t>71-001-42.2-0543431</t>
  </si>
  <si>
    <t>Fém kábellétra tartozékainak elhelyezése OBO LGVG 60 vertikális csuklós összekötő, FS szalaghorganyzott, Cikkszám: 6208941</t>
  </si>
  <si>
    <t>71-001-48.1.2.2.2-0543069</t>
  </si>
  <si>
    <t>Kábeltálca elhelyezése, tartószerkezet nélkül, bármely szélességben, idomok nélkül, száraz belsőtéri használatra, mennyezetre rögzítve, szélesség: 201-400 mm között, oldalmagasság: 60 mm OBO RKSM 630 kábeltálca perforált 0,75 mm, 60x300 mm, FS szalaghorganyzott, Cikkszám: 6047654</t>
  </si>
  <si>
    <t>71-001-48.2.2.1.2-0543202</t>
  </si>
  <si>
    <t>Kábeltálca elhelyezése, tartószerkezet nélkül, bármely szélességben, idomok nélkül, külsőtéri használatra (nedves) korrózió veszélyes, ipari környezetbe, mennyezetre rögzítve, szélesség: 200 mm-ig, oldalmagasság: 60 mm OBO SKSM 620 kábeltálca perforált 1,50 mm, 60x200 mm, FT tűzihorganyzott, Cikkszám: 6059477</t>
  </si>
  <si>
    <t>71-001-49.1-0543480</t>
  </si>
  <si>
    <t>Kábeltálca tartószerkezetek elhelyezése, falra rögzítéshez OBO AW 15/41 falikonzol 1,5 kN 410 mm, FT tűzihorganyzott, Cikkszám: 6420745</t>
  </si>
  <si>
    <t>71-001-49.2-0543539</t>
  </si>
  <si>
    <t>Kábeltálca tartószerkezetek elhelyezése, mennyezetre rögzítéshez OBO MAH 60/300 középfelfüggesztés 300 mm, FT tűzihorganyzott, Cikkszám: 6358764</t>
  </si>
  <si>
    <t>71-001-49.2-0543543</t>
  </si>
  <si>
    <t>Kábeltálca tartószerkezetek elhelyezése, mennyezetre rögzítéshez OBO 2078/M10 menetes szár 1000 mm, G galvanizált, Cikkszám: 3141209</t>
  </si>
  <si>
    <t>71-001-50.1.2.2-0543128</t>
  </si>
  <si>
    <t>Kábeltálca kiegészítő elemeinek elhelyezése, száraz belsőtéri használatú, szélesség: 201-400 mm között, oldalmagasság: 60 mm OBO RBM 90 630, 90 fokos ív 60x300 mm, FS szalaghorganyzott, Cikkszám: 6041136</t>
  </si>
  <si>
    <t>71-001-50.2.1.2-0543245</t>
  </si>
  <si>
    <t>Kábeltálca kiegészítő elemeinek elhelyezése, külsőtéri használatú (nedves) korrózió veszélyes, ipari környezetbe, szélesség: 200 mm-ig, oldalmagasság: 60 mm OBO RBM 90 620, 90 fokos ív 60x200 mm, FT tűzihorganyzott, Cikkszám: 6041154</t>
  </si>
  <si>
    <t>71-001-50.2.1.2-0543261</t>
  </si>
  <si>
    <t>Kábeltálca kiegészítő elemeinek elhelyezése, külsőtéri használatú (nedves) korrózió veszélyes, ipari környezetbe, szélesség: 200 mm-ig, oldalmagasság: 60 mm OBO RTM 620, leágazó elem 60x200 mm, FT tűzihorganyzott, Cikkszám: 6041344</t>
  </si>
  <si>
    <t>71-001-50.3-0543360</t>
  </si>
  <si>
    <t>Kábeltálca kiegészítő elemeinek elhelyezése, fedelek, összekötők OBO KSB/4 élvédő 1-4 mm-es lemezhez, Cikkszám: 6072895</t>
  </si>
  <si>
    <t>71-001-24.2.1</t>
  </si>
  <si>
    <t>Műanyag vezetékcsatorna, padlószegélycsatorna elhelyezése előre elkészített tartószerkezetre szerelve, idomdarabokkal, szélesség:  40 mm-ig Műanyag csatorna fedéllel, idomokkal, végelzárókkal, műanyagból, fehér színben, 25x50mm Schneider Estandar minicsatorna</t>
  </si>
  <si>
    <t>71-001-24.2.1-0130461</t>
  </si>
  <si>
    <t>Műanyag vezetékcsatorna, padlószegélycsatorna elhelyezése előre elkészített tartószerkezetre szerelve, idomdarabokkal, szélesség:  40 mm-ig Műanyag csatorna fedéllel, idomokkal, végelzárókkal, műanyagból, fehér színben, 16x25mm Schneider Estandar minicsatorna</t>
  </si>
  <si>
    <t>71-001-24.2.4-0533832</t>
  </si>
  <si>
    <t>Műanyag vezetékcsatorna, padlószegélycsatorna elhelyezése előre elkészített tartószerkezetre szerelve, idomdarabokkal, szélesség:  100 mm felett Parapet csatorna fedéllel, idomokkal, végelzárókkal,  műanyag, fehér, 165x55 mm, osztott, szerelvényezhető.  Schneider OptiLine 45</t>
  </si>
  <si>
    <t>71-001-42.1.1.1-0910057</t>
  </si>
  <si>
    <t>Fém kábellétra elhelyezése, előre elkészített tartószerkezetre szerelve, idomdarabokkal, 400 mm-ig, száraz belsőtéri használatra, mennyezetre, oldalfalra rögzítve, szélesség: 201-400 mm között, oldalmagasság: 60 mm OBO LG 630 VS 6 FS mm, 60x300 mm, FS szalaghorganyzott, Cikkszám: 6208630</t>
  </si>
  <si>
    <t>71-001-50.1.1.2-0543115</t>
  </si>
  <si>
    <t>Kábeltálca kiegészítő elemeinek elhelyezése, száraz belsőtéri használatú, szélesség: 200 mm-ig, oldalmagasság: 60 mm OBO TSG 60 válaszfal, FS szalaghorganyzott, Cikkszám: 6062067</t>
  </si>
  <si>
    <t>71-001-1.1.1.2.2-0110053</t>
  </si>
  <si>
    <t>Merev, simafalú műanyag védőcső elhelyezése, elágazó dobozokkal, előre elkészített falhoronyba, vékonyfalú kivitelben, gyenge mechanikai igénybevételre, Névleges méret: 20-32 mm Univolt VRM-TURBO 20</t>
  </si>
  <si>
    <t>Merev, simafalú műanyag védőcső elhelyezése, elágazó dobozokkal, előre elkészített falhoronyba, vékonyfalú kivitelben, gyenge mechanikai igénybevételre, Névleges méret: 20-32 mm Univolt VRM-TURBO 25</t>
  </si>
  <si>
    <t>71-001-1.2.2.1-0110016</t>
  </si>
  <si>
    <t>Merev, simafalú műanyag védőcső elhelyezése, elágazó dobozokkal, falon kívül, előre elkészített tartó szerkezetre szerelve, vastag, simafalú kivitelben, nehéz mechanikai igénybevételre, Univolt VRM-TURBO 20</t>
  </si>
  <si>
    <t>71-001-1.2.2.2-0110029</t>
  </si>
  <si>
    <t>Merev, simafalú műanyag védőcső elhelyezése, elágazó dobozokkal, falon kívül, előre elkészített tartó szerkezetre szerelve, vastag, simafalú kivitelben, nehéz mechanikai igénybevételre, Univolt VRM-TURBO 25</t>
  </si>
  <si>
    <t>71-001-1.2.2.3-0110036</t>
  </si>
  <si>
    <t>Merev, simafalú műanyag védőcső elhelyezése, elágazó dobozokkal, falon kívül, előre elkészített tartó szerkezetre szerelve, vastag, simafalú kivitelben, nehéz mechanikai igénybevételre, Univolt VRM-TURBO 40</t>
  </si>
  <si>
    <t>71-001-2.2</t>
  </si>
  <si>
    <t>Hajlékonyfalú műanyag páncélcső (betonba önthető) elhelyezése előre elkészített tartóra, falhoronyba, öntött betonba (köpenyburkolatú műanyag gégecső kivitel), Névleges méret: 21-29 mm Symalen M25/19</t>
  </si>
  <si>
    <t>71-001-2.3-0910054</t>
  </si>
  <si>
    <t>Hajlékonyfalú műanyag páncélcső (betonba önthető) elhelyezése előre elkészített tartóra, falhoronyba, öntött betonba (köpenyburkolatú műanyag gégecső kivitel), Névleges méret: 36-48 mm Symalen M32/25</t>
  </si>
  <si>
    <t>71-001-4.2</t>
  </si>
  <si>
    <t>Flexibilis védőcső elhelyezése tartószerkezetre idomok nélkül, Külső átmérő 20-29 mm Univolt FX 25</t>
  </si>
  <si>
    <t>71-001-4.3</t>
  </si>
  <si>
    <t>Flexibilis védőcső elhelyezése tartószerkezetre idomok nélkül, Külső átmérő 30-48 mm Univolt FX 40</t>
  </si>
  <si>
    <t>71-001-50.1.2.2-0543144</t>
  </si>
  <si>
    <t>Kábeltálca kiegészítő elemeinek elhelyezése, száraz belsőtéri használatú, szélesség: 201-400 mm között, oldalmagasság: 60 mm OBO RT 630 leágazó elem 60x300 mm, FS szalaghorganyzott, Cikkszám: 6043437</t>
  </si>
  <si>
    <t>Szigetelt vezeték elhelyezése védőcsőbe húzva vagy vezetékcsatornába fektetve, rézvezetővel, leágazó kötésekkel, szigetelés ellenállás méréssel, a szerelvényekhez csatlakozó vezetékvégek bekötése nélkül, keresztmetszet: 0,5-2,5 mm² NYM-J 3x2,5 tömör (300/500V) MBCU kábel</t>
  </si>
  <si>
    <t>71-002-1.2-0213006</t>
  </si>
  <si>
    <t>Szigetelt vezeték elhelyezése védőcsőbe húzva vagy vezetékcsatornába fektetve, rézvezetővel, leágazó kötésekkel, szigetelés ellenállás méréssel, a szerelvényekhez csatlakozó vezetékvégek bekötése nélkül, keresztmetszet: 4-6 mm² H07V-K 450/750V 1x6 mm², hajlékony rézvezetővel (Mkh)</t>
  </si>
  <si>
    <t>71-002-1.3-0213016</t>
  </si>
  <si>
    <t>Szigetelt vezeték elhelyezése védőcsőbe húzva vagy vezetékcsatornába fektetve, rézvezetővel, leágazó kötésekkel, szigetelés ellenállás méréssel, a szerelvényekhez csatlakozó vezetékvégek bekötése nélkül, keresztmetszet: 10-16 mm² H07V-K 450/750V 1x16 mm², hajlékony rézvezetővel (Mkh)</t>
  </si>
  <si>
    <t>71-002-1.4-0213035</t>
  </si>
  <si>
    <t>Szigetelt vezeték elhelyezése védőcsőbe húzva vagy vezetékcsatornába fektetve, rézvezetővel, leágazó kötésekkel, szigetelés ellenállás méréssel, a szerelvényekhez csatlakozó vezetékvégek bekötése nélkül, keresztmetszet: 25-35 mm² H07V-K 450/750V 1x35 mm², hajlékony rézvezetővel (Mkh)</t>
  </si>
  <si>
    <t>71-002-1.5-0213050</t>
  </si>
  <si>
    <t>Szigetelt vezeték elhelyezése védőcsőbe húzva vagy vezetékcsatornába fektetve, rézvezetővel, leágazó kötésekkel, szigetelés ellenállás méréssel, a szerelvényekhez csatlakozó vezetékvégek bekötése nélkül, keresztmetszet: 50-70 mm² H07V-K 450/750V 1x50 mm², hajlékony rézvezetővel (Mkh)</t>
  </si>
  <si>
    <t>71-002-20.1.2-0336575</t>
  </si>
  <si>
    <t>Kábelszerű vezeték elhelyezése védőcsőbe húzva vagy vezetékcsatornába fektetve, 2-5 erű rézvezetővel, leágazó kötésekkel, szigetelés ellenállás méréssel, a szerelvényekhez csatlakozó vezetékvégek bekötése nélkül, 2-3 erű, gyors vezetékösszekötővel, keresztmetszet: 4-6 mm2 NYY-J 0,6/1 kV 3x4 mm²</t>
  </si>
  <si>
    <t>71-002-20.2.1-0221562</t>
  </si>
  <si>
    <t>Kábelszerű vezeték elhelyezése védőcsőbe húzva vagy vezetékcsatornába fektetve, 2-5 erű rézvezetővel, leágazó kötésekkel, szigetelés ellenállás méréssel, a szerelvényekhez csatlakozó vezetékvégek bekötése nélkül, 4-5 erű, gyors vezetékösszekötővel, keresztmetszet: 2,5 mm2-ig NYM 300/500V 5x2,5 mm², tömör rézvezetővel (MBCu)</t>
  </si>
  <si>
    <t>71-002-45.2-0331151</t>
  </si>
  <si>
    <t>Műanyag szigetelésű távközlési kábel alufólia árnyékolással, belső terekbe, fektetése kézi erővel,  védőcsőbe húzva vagy vezetékcsatornába fektetve, keresztmetszet: 0,6-0,8 mm² tömeghatár: 0,36-0,65 kg/m J-Y(St)Y 300V 1x2x0,8 mm² távközlési kábel, alufólia árnyékolással</t>
  </si>
  <si>
    <t>71-002-52.1-0336571</t>
  </si>
  <si>
    <t>Műanyag szigetelésű energiaátviteli és irányítás-technikai kábel fektetése kézi erővel, kábelárokba vagy kábelcsatornába, tömeghatár: 0,35 kg/m-ig NYY-J 0,6/1 kV 3x1,5 mm2</t>
  </si>
  <si>
    <t>71-002-52.1-0336573</t>
  </si>
  <si>
    <t>Műanyag szigetelésű energiaátviteli és irányítás-technikai kábel fektetése kézi erővel, kábelárokba vagy kábelcsatornába, tömeghatár: 0,35 kg/m-ig  NYY-J 0,6/1 kV 3x2,5 mm²</t>
  </si>
  <si>
    <t>71-002-52.1-0337067</t>
  </si>
  <si>
    <t>Műanyag szigetelésű energiaátviteli és irányítás-technikai kábel fektetése kézi erővel, kábelárokba vagy kábelcsatornába, tömeghatár: 0,35 kg/m-ig NYY-O 0,6/1 kV 5x2,5 mm² RE földkábel</t>
  </si>
  <si>
    <t>71-002-52.2-0336647</t>
  </si>
  <si>
    <t>Műanyag szigetelésű energiaátviteli és irányítás-technikai kábel fektetése kézi erővel, kábelárokba vagy kábelcsatornába, tömeghatár: 0,36-0,65 kg/m NYY-J 0,6/1 kV 5x6 mm²</t>
  </si>
  <si>
    <t>71-002-52.3-0336649</t>
  </si>
  <si>
    <t>Műanyag szigetelésű energiaátviteli és irányítás-technikai kábel fektetése kézi erővel, kábelárokba vagy kábelcsatornába, tömeghatár: 0,66-1,00 kg/m NYY-J 0,6/1 kV 5x10 mm²</t>
  </si>
  <si>
    <t>71-002-52.3-0371855</t>
  </si>
  <si>
    <t>Műanyag szigetelésű energiaátviteli és irányítás-technikai kábel fektetése kézi erővel, kábelárokba vagy kábelcsatornába, tömeghatár: 0,66-1,00 kg/m SZAMKAM 0,6/1 kV alumínium kábel, 4x25 mm² ek</t>
  </si>
  <si>
    <t>71-002-52.4-0336651</t>
  </si>
  <si>
    <t>Műanyag szigetelésű energiaátviteli és irányítás-technikai kábel fektetése kézi erővel, kábelárokba vagy kábelcsatornába, tömeghatár: 1,01-1,50 kg/m NYY-J 0,6/1 kV 5x25 mm²</t>
  </si>
  <si>
    <t>71-002-54.2-0336577</t>
  </si>
  <si>
    <t>Műanyag szigetelésű energiaátviteli és irányítás-technikai kábel elhelyezése előre beépített tartószerkezetre, rögzítés nélkül, tömeghatár: 0,36-0,65 kg/m NYY-J 0,6/1 kV 3x6 mm²</t>
  </si>
  <si>
    <t>71-002-13.1-0222555</t>
  </si>
  <si>
    <t>Halogénmentes szigetelésű vezeték elhelyezése nedves és vizes helységekben, védőcsőbe húzva vagy kábeltálcára fektetve, 2-12 erű sodrott rézvezetővel, elágazó dobozokkal és kötésekkel, szigetelési ellenállás méréssel,a szerelvényekhez csatlakozó vezetékvégek bekötése nélkül (vakolatba is) keresztmetszet: 10-16 mm2 NHXH-J E90/FE180 3x1,5 mm2, tömör rézvezetővel, OBO 733 blilincsekkel</t>
  </si>
  <si>
    <t>71-002-17.1-0339166</t>
  </si>
  <si>
    <t>Hiradóstechnikai és vezérlőkábel elhelyezése előre elkészített tartószerkezetre, 3-48 erű rézvezetővel, keresztmetszet: 1,0-2,5 mm², YSLY-Oz típusú vezérlőkábel 2x1,5 mm²</t>
  </si>
  <si>
    <t>71-002-17.1-0339188</t>
  </si>
  <si>
    <t>Hiradóstechnikai és vezérlőkábel elhelyezése előre elkészített tartószerkezetre, 3-48 erű rézvezetővel, keresztmetszet: 1,0-2,5 mm² YSLY-OZ típusú vezérlőkábel 7x1,5 mm²</t>
  </si>
  <si>
    <t>71-002-17.1-0339208</t>
  </si>
  <si>
    <t>Hiradóstechnikai és vezérlőkábel elhelyezése előre elkészített tartószerkezetre, 3-48 erű rézvezetővel, keresztmetszet: 1,0-2,5 mm² YSLY-OZ típusú vezérlőkábel 12x1,5 mm²</t>
  </si>
  <si>
    <t>71-002-1.1-0224429</t>
  </si>
  <si>
    <t>Szigetelt vezeték elhelyezése védőcsőbe húzva vagy vezetékcsatornába fektetve, rézvezetővel, leágazó kötésekkel, szigetelés ellenállás méréssel, a szerelvényekhez csatlakozó vezetékvégek bekötése nélkül, keresztmetszet: 0,5-2,5 mm2 NYM-J 3x1,5 tömör (300/500V) MBCU kábel</t>
  </si>
  <si>
    <t>71-002-2.1-0211041</t>
  </si>
  <si>
    <t>Szigetelt vezeték elhelyezése közvetlen falhoronyba vagy falra fektetve,  vakolat alá, 1-3 erű tömör rézvezetővel, dobozokkal és leágazó kötésekkel, szigetelési ellenállás méréssel, a szerelvényekhez csatlakozó vezetékvégek bekötése nélkül, keresztmetszet: 1,5-2,5 mm² MMFalCu 450/750V 3x1,5 mm², tömör rézvezetővel</t>
  </si>
  <si>
    <t>71-002-13.1-0222905</t>
  </si>
  <si>
    <t>Halogénmentes szigetelésű vezeték elhelyezése nedves és vizes helységekben, védőcsőbe húzva vagy kábeltálcára fektetve, 2-12 erű sodrott rézvezetővel, elágazó dobozokkal és kötésekkel, szigetelési ellenállás méréssel,a szerelvényekhez csatlakozó vezetékvégek bekötése nélkül (vakolatba is) keresztmetszet: 10-16 mm2 NHXH-O E90/FE180 10x1,5 mm2, tömör rézvezetővel, OBO 733 blilincsekkel</t>
  </si>
  <si>
    <t>71-002-17.1-0339168</t>
  </si>
  <si>
    <t>Hiradóstechnikai és vezérlőkábel elhelyezése előre elkészített tartószerkezetre, 3-48 erű rézvezetővel, keresztmetszet: 1,0-2,5 mm², YSLY-Jb típusú vezérlőkábel 3x1,5 mm²</t>
  </si>
  <si>
    <t>71-002-20.1.1-0336551</t>
  </si>
  <si>
    <t>Kábelszerű vezeték elhelyezése védőcsőbe húzva vagy vezetékcsatornába fektetve, 2-5 erű rézvezetővel, leágazó kötésekkel, szigetelés ellenállás méréssel, a szerelvényekhez csatlakozó vezetékvégek bekötése nélkül, 2-3 erű, gyors vezetékösszekötővel, keresztmetszet: 2,5 mm2-ig, NYY-O 0,6/1 kV 2x1,5 mm²</t>
  </si>
  <si>
    <t>71-002-21.1-0221561</t>
  </si>
  <si>
    <t>Kábelszerű vezeték elhelyezése előre elkészített tartószerkezetre, 1-12 erű rézvezetővel, elágazó dobozokkal és kötésekkel, szigetelési elenállás méréssel, a szerelvényekhez csatlakozó vezetékvégek bekötése nélkül, keresztmetszet: 0,5-2,5 mm2 NYM 300/500V 5x1,5 mm2, tömör rézvezetővel</t>
  </si>
  <si>
    <t>71-002-52.1-0336641</t>
  </si>
  <si>
    <t>Műanyag szigetelésű energiaátviteli és irányítás-technikai kábel fektetése kézi erővel, kábelárokba vagy kábelcsatornába, tömeghatár: 0,35 kg/m-ig NYY-J 0,6/1 kV 5x1,5 mm²</t>
  </si>
  <si>
    <t>71-005-1.11.3.2</t>
  </si>
  <si>
    <t>71-007-11.2.1.2-0313632</t>
  </si>
  <si>
    <t>Egyéb kézi működtetésű terheléskapcsoló elhelyezése, műanyag tokozással, 63 A-ig, 2 pólusú GANZ KK KKM0-20-6001 2 pólusú, 0-1 állású be-ki kapcsoló</t>
  </si>
  <si>
    <t>71-007-11.2.1.2-0313722</t>
  </si>
  <si>
    <t>Egyéb kézi működtetésű terheléskapcsoló elhelyezése, műanyag tokozással, 63 A-ig, 2 pólusú GANZ KK KKM1-32-6001 2 pólusú, 0-1 állású be-ki kapcsoló</t>
  </si>
  <si>
    <t>71-007-11.2.1.3-0313631</t>
  </si>
  <si>
    <t>Egyéb kézi működtetésű terheléskapcsoló elhelyezése, műanyag tokozással, 63 A-ig, 3 pólusú GANZ KK KKM0-20-6002 3 pólusú, 0-1 állású be-ki kapcsoló</t>
  </si>
  <si>
    <t>71-007-11.2.1.3-0315051</t>
  </si>
  <si>
    <t>Egyéb kézi működtetésű terheléskapcsoló elhelyezése, műanyag tokozással, 63 A-ig, 3 pólusú GANZ KK KKM2-63-6002 3 pólusú, 0-1 állású be-ki kapcsoló</t>
  </si>
  <si>
    <t>71-003-60.1.1-0000002</t>
  </si>
  <si>
    <t>JÉ1 jelű Felületre szerelt jelenlét érzékelő 360° BEG PD4-M-1C-AP jelenlét érzékelő, master, 360°, felületre szerelt</t>
  </si>
  <si>
    <t>71-003-60.1.1-0000003</t>
  </si>
  <si>
    <t>JÉ2 jelű Felületre szerelt jelenlét érzékelő 360° BEG PD4-M-1C-AP jelenlét érzékelő, master, 360°, felületre szerelt+IP65 aljzat</t>
  </si>
  <si>
    <t>71-005-1.1.1</t>
  </si>
  <si>
    <t>Komplett világítási  és telekommunikációs szerelvények, Fali nyomógomb elhelyezése, süllyesztve, 10-16A Schneider Electric Altira, fehér színű</t>
  </si>
  <si>
    <t>71-005-1.11.1.1.1-0230111</t>
  </si>
  <si>
    <t>Komplett világítási szerelvények; Csatlakozóaljzat elhelyezése, falonkívül, 16A, földelt, egyes csatlakozóaljzat (2P+F), IP55 Schneider Mureva</t>
  </si>
  <si>
    <t>71-005-1.11.1.1.1-0230112</t>
  </si>
  <si>
    <t>71-005-2.63.1.1</t>
  </si>
  <si>
    <t>71-013-11.7.1</t>
  </si>
  <si>
    <t>OBO V50-1+NPE túlfeszültség levezető szerelése IP54 UV-álló műanyag dobozban</t>
  </si>
  <si>
    <t>71-013-11.7.1-0000002</t>
  </si>
  <si>
    <t>OBO V50-3+NPE túlfeszültség levezető szerelése IP54 UV-álló műanyag dobozban</t>
  </si>
  <si>
    <t>71-013-11.7.1-0000004</t>
  </si>
  <si>
    <t>Villám- és érintésvédelmi hálózatok,túlfeszültség levezetők és tartozékok elhelyezése,parapet csatornába vagy dugalj mögé szerelhető kivitelben, 1 fázisú, 3 vezetős (D fokozat) OBO D-fokozatú túlfeszültség-levezető, 5 év garanciával, ÜSM-LED (a terven szereplő, illetve MÁV Zrt képviselője által meghatározott készülékekhez)</t>
  </si>
  <si>
    <t>71-013-11.7.2</t>
  </si>
  <si>
    <t>Villám- és érintésvédelmi hálózatok,túlfeszültség levezetők és tartozékok elhelyezése OBO SC-Tele/4-C-G túlfeszültség levezető szerelése</t>
  </si>
  <si>
    <t>71-013-11.7.3</t>
  </si>
  <si>
    <t>Villám- és érintésvédelmi hálózatok,túlfeszültség levezetők és tartozékok elhelyezése OBO S-UHF X/X túlfeszültség levezető szerelése</t>
  </si>
  <si>
    <t>71-013-11.8.1-0310252</t>
  </si>
  <si>
    <t>Villám- és érintésvédelmi hálózatok, informatikai, adatvonal és méréstechnikai védelmi eszközök, adatvonalak, telefonvonalak túlfeszültségvédelme OBO ISDN hálózati kombinált védelem, 4 eres, 5 év garanciával, ND-CAT6A/EA RJ45, R.sz.: 5081800 (MÁV Zrt képviselője által meghatározott készülékekhez)</t>
  </si>
  <si>
    <t>71-005-1.1.1.1</t>
  </si>
  <si>
    <t>Komplett világítási szerelvények; Fali kapcsolók elhelyezése, süllyesztve, 10A egypólusú kapcsolók, kerettel Schneider Electric Sedna, fehér színben, kiemelő kerettel</t>
  </si>
  <si>
    <t>71-005-1.1.1.2-0570111</t>
  </si>
  <si>
    <t>Komplett világítási szerelvények; Fali kapcsolók elhelyezése, süllyesztve, 10A kétólusú kapcsolók, kerettel Schneider Electric Sedna, fehér színben, kiemelő kerettel</t>
  </si>
  <si>
    <t>71-005-1.1.1.4-0570123</t>
  </si>
  <si>
    <t>Komplett világítási szerelvények; Fali kapcsolók elhelyezése, süllyesztve, 10A kétáramkörös (csillár) kapcsolók, kerettel Schneider Electric Sedna, fehér színben, kiemelő kerettel</t>
  </si>
  <si>
    <t>71-005-1.11.1.1.1-0230109</t>
  </si>
  <si>
    <t>Komplett világítási szerelvények; Csatlakozóaljzat elhelyezése, süllyesztve, 16A, földelt, egyes csatlakozóaljzat (2P+F), kerettel Schneider Electric Sedna, fehér színben</t>
  </si>
  <si>
    <t>71-005-1.11.1.1.1-0570211</t>
  </si>
  <si>
    <t>Komplett világítási szerelvények; Csatlakozóaljzat elhelyezése, süllyesztve, 16A, földelt, egyes csatlakozóaljzat (2P+F) védőérintkezős dugaszolóaljzat, süllyeszt.,IP44, kerettel Schneider Electric Sedna, fehér színben</t>
  </si>
  <si>
    <t>71-006-8.1-0318031</t>
  </si>
  <si>
    <t>Fénykapcsoló; Fénykapcsoló elhelyezése sík szerelőlapra Ganz KK GFK3</t>
  </si>
  <si>
    <t>71-013-11.7.2-0310241</t>
  </si>
  <si>
    <t>Villám- és érintésvédelmi hálózatok, túlfeszültség levezetők és tartozékok elhelyezése, dugaszolható kivitelben, érzékeny készülékek védelmére,  1 fázisú, 3 vezetős (D fokozat) OBO D-fokozatú túlfeszültség-levezető, 5 év garanciával, FC-D, R.sz.: 5092800 (MÁV Zrt képviselője által meghatározott készülékekhez)</t>
  </si>
  <si>
    <t>71-010-2.2.1</t>
  </si>
  <si>
    <t>KL1 jelű Felületre szerelt direkt/indirekt lámpatest 22W 2000lm, 3000K IP65 Típus: Trilux SKEO Z RB20R/2000-830 ET</t>
  </si>
  <si>
    <t>71-010-2.2.1-0000002</t>
  </si>
  <si>
    <t>KL2 jelű Felületre szerelt direkt lámpatest 11W 1000lm, 3000K IP65 Típus: Trilux SKEO Z RB20R/1000-830 ET</t>
  </si>
  <si>
    <t>71-010-3.2.1.2.1</t>
  </si>
  <si>
    <t>L1 jelű Süllyesztett 18W LED lámpatest, 1800 lm 4000K IP20 Típus: Trilux Amatris G3 C04 HR</t>
  </si>
  <si>
    <t>71-010-3.2.1.2.2</t>
  </si>
  <si>
    <t>L2 jelű Süllyesztett 24W LED lámpatest, 2000 lm 4000K IP20 Típus: Trilux Aviella C07 OA</t>
  </si>
  <si>
    <t>71-010-3.2.1.2.3</t>
  </si>
  <si>
    <t>L3 jelű Felületre szerelt 49W LED lámpatest, 5500 lm 4000K IP65 Típus: Trilux Deveo G2</t>
  </si>
  <si>
    <t>71-010-3.2.1.2.4</t>
  </si>
  <si>
    <t>L4 jelű Süllyesztett 31W LED lámpatest, 3600 lm 4000K IP20 Típus: Trilux Siella G6 PW19</t>
  </si>
  <si>
    <t>71-010-3.2.1.2.4-0000001</t>
  </si>
  <si>
    <t>L4d jelű Süllyesztett 31W LED lámpatest, 3600 lm 4000K IP20 Típus: Trilux Siella G6 PW19, touch-dimm előtéttel</t>
  </si>
  <si>
    <t>71-010-3.2.1.2.5</t>
  </si>
  <si>
    <t>L5 jelű Süllyesztett 31W LED lámpatest, 3600 lm 4000K IP20 Típus: Trilux Siella G6 M46</t>
  </si>
  <si>
    <t>71-010-3.2.1.2.6</t>
  </si>
  <si>
    <t>L6 jelű Süllyesztett 34W LED lámpatest, 4250 lm 4000K IP20 Típus: Trilux Valineo G3 M73 PW19</t>
  </si>
  <si>
    <t>71-010-3.2.1.2.6-0000001</t>
  </si>
  <si>
    <t>L6d Süllyesztett 34W LED lámpatest, 4250 lm 4000K IP20 Típus: Trilux Valineo G3 M73 PW19, touch-dimm előtéttel</t>
  </si>
  <si>
    <t>71-010-3.2.1.2.7</t>
  </si>
  <si>
    <t>L7 jelű Felületre szerelt 20W LED lámpatest, 2300 lm 4000K IP40 Típus: Trilux 74Q WD2</t>
  </si>
  <si>
    <t>71-010-3.2.1.2.8</t>
  </si>
  <si>
    <t>L10 jelű Felületre szerelt lámpatest 17W 2100lm, 4000K IP66 Trilux Deveo FIT 600 2100-840 ET</t>
  </si>
  <si>
    <t>71-010-3.2.1.2.9</t>
  </si>
  <si>
    <t>L11 jelű Asztalos szerkezetbe süllyesztett spot lámpatest 4x2,5W LED IP20 Típus: Trilux SncPoint 901 LS-FL LED500nw 01</t>
  </si>
  <si>
    <t>71-010-3.2.1.2.9-0000010</t>
  </si>
  <si>
    <t>Oldalfalra szerelt, lefelé világító LED szalag 4000K 16,7W/m 24V, opál fedéllel, alumínium profillal, IP65</t>
  </si>
  <si>
    <t>71-010-4.5-0000020</t>
  </si>
  <si>
    <t>B11 jelű 2,9W-os álmennyezetbe szerelhető élvilágítós LED-es kivitelű irányfény és kijáratmutató lámpatest, lefelé mutató piktogrammal, IP20 Eaton 1803 LED CG-S</t>
  </si>
  <si>
    <t>71-010-10</t>
  </si>
  <si>
    <t>L12 jelű Oldalfalra szerelt vonatmegfigyelő lámpa Hofeka Bordás I. (22-15-93) Fényforrás: Osram 500W kétvégén fejelt halogén izzó</t>
  </si>
  <si>
    <t>71-010-15.15-0630004</t>
  </si>
  <si>
    <t>B12 jelű 1,9W-os függesztett LED-es kivitelű irányfény és kijáratmutató lámpatest, lefelé mutató piktogrammal, IP40 Eaton 10025 LED CG-S</t>
  </si>
  <si>
    <t>71-010-15.15-0630005</t>
  </si>
  <si>
    <t>B13 jelű 2,9W-os oldalfalra szerelhető LED-es kivitelű irányfény és kijáratmutató lámpatest, egyoldalú nyíl piktogrammal, IP20 Eaton 1503 LED CG-S</t>
  </si>
  <si>
    <t>71-010-15.15-0630006</t>
  </si>
  <si>
    <t>B14 jelű 2,9W-os függesztett LED-es kivitelű irányfény és kijáratmutató lámpatest, kétoldalú nyíl piktogrammal, IP40 Eaton 10025 LED CG-S</t>
  </si>
  <si>
    <t>71-010-15.15-0630008</t>
  </si>
  <si>
    <t>B21 jelű 3,9W-os mennyezetre szerelhető LED-es kivitelű biztonsági világítási lámpatest, aszimetrikus optikával, IP41 GuideLed SL 13012.1 CG-S</t>
  </si>
  <si>
    <t>71-010-15.15-0630010</t>
  </si>
  <si>
    <t>B22 jelű 3,9W-os mennyezetre szerelhető LED-es kivitelű biztonsági világítási lámpatest, szimetrikus optikával, IP41 GuideLed SL 13022.1 CG-S</t>
  </si>
  <si>
    <t>71-010-16.6-0628658</t>
  </si>
  <si>
    <t>B23 jelű 5W-os oldalfalra/mennyezetre szerelhető LED-es kivitelű biztonsági világítási lámpatest, IP65 Eaton Atlantic LED CG-S</t>
  </si>
  <si>
    <t>71-010-16.6-0628660</t>
  </si>
  <si>
    <t>B24 jelű 3,9W-os mennyezetre szerelhető LED-es kivitelű biztonsági világítási lámpatest, tűzvédelmi eszközök megvilágítására, IP41 GuideLed SL 13052.1 CG-S</t>
  </si>
  <si>
    <t>71-010-16.6-0628662</t>
  </si>
  <si>
    <t>B25 jelű 6W-os oldalfalra/mennyezetre szerelhető LED-es kivitelű biztonsági világítási lámpatest, IP54 Eaton Style 21011 LED SL O CG-S</t>
  </si>
  <si>
    <t>71-010-53.5-0000020</t>
  </si>
  <si>
    <t>TRA jelű Mean Well HLG-100H-24-A SELV tápegység 230/24V 100W IP65</t>
  </si>
  <si>
    <t>71-009-3-0000010</t>
  </si>
  <si>
    <t>Áramköri elosztók elhelyezése E-1-1 jelű elosztó előregyártva, helyszínre szállítva, bekötve lepróbálva</t>
  </si>
  <si>
    <t>71-009-3-0000012</t>
  </si>
  <si>
    <t>Áramköri elosztók elhelyezése FE jelű elosztó előregyártva, helyszínre szállítva, bekötve lepróbálva</t>
  </si>
  <si>
    <t>71-009-3-0000014</t>
  </si>
  <si>
    <t>Áramköri elosztók elhelyezése E0-1 jelű elosztó előregyártva, helyszínre szállítva, bekötve lepróbálva</t>
  </si>
  <si>
    <t>71-009-3-0000016</t>
  </si>
  <si>
    <t>Áramköri elosztók elhelyezése E0-2 jelű elosztó előregyártva, helyszínre szállítva, bekötve lepróbálva</t>
  </si>
  <si>
    <t>71-009-3-0000018</t>
  </si>
  <si>
    <t>Áramköri elosztók elhelyezése E0-3 jelű elosztó előregyártva, helyszínre szállítva, bekötve lepróbálva</t>
  </si>
  <si>
    <t>71-009-3-0000020</t>
  </si>
  <si>
    <t>Áramköri elosztók elhelyezése E0-4 jelű elosztó előregyártva, helyszínre szállítva, bekötve lepróbálva</t>
  </si>
  <si>
    <t>71-009-3-0000022</t>
  </si>
  <si>
    <t>Áramköri elosztók elhelyezése E0-5 jelű elosztó előregyártva, helyszínre szállítva, bekötve lepróbálva</t>
  </si>
  <si>
    <t>71-009-3-0000024</t>
  </si>
  <si>
    <t>Áramköri elosztók elhelyezése E0-6 jelű elosztó előregyártva, helyszínre szállítva, bekötve lepróbálva</t>
  </si>
  <si>
    <t>71-009-3-0000026</t>
  </si>
  <si>
    <t>Áramköri elosztók elhelyezése E1-1 jelű elosztó előregyártva, helyszínre szállítva, bekötve lepróbálva</t>
  </si>
  <si>
    <t>71-009-3-0000028</t>
  </si>
  <si>
    <t>Áramköri elosztók elhelyezése E1-2 jelű elosztó előregyártva, helyszínre szállítva, bekötve lepróbálva</t>
  </si>
  <si>
    <t>71-009-3-0000030</t>
  </si>
  <si>
    <t>TVK jelű Ceag ZB-S/10 C3 központi akkus tartalékvilágítási rendszer, 1 fázisú betáppal, automatikus ellenőrző rendszerrel. Áthidalási idő 1h, 23Ah. Karbantartásmentes, zárt, VRLA rekombinációs akkumulátorral, felprogramozva, beüzemelve Beépítve: 3 db szabadon programozható kimenőáramkör 4x1,5A névleges értékkel, 1db F3 távkapcsoló, 11db 3 fázisú feszültségfigyelővel</t>
  </si>
  <si>
    <t>19-071-11.1.1.1</t>
  </si>
  <si>
    <t>Ellenőrző próbák, belső elektromos hálózat és berendezés, földelés és érintésvédelem, érintésvédelmi rendszerbe bekötött fogyasztók-hatásosságának mérése</t>
  </si>
  <si>
    <t>19-071-11.1.1.2</t>
  </si>
  <si>
    <t>Ellenőrző próbák, belső elektromos hálózat és berendezés, földelés és érintésvédelem, villámhárító vagy érintésvédelmi berendezés önálló körföldelő hálózatának hatásosság mérése, méréshelyenként A berendezés szakértő által történő átvétele, a földelő kialakításának ellenőrzésével, fényképes dokumentálásával</t>
  </si>
  <si>
    <t>71-013-3.1.1-0310306</t>
  </si>
  <si>
    <t>Földelő- és/vagy védővezető szerelése, előre elkészített tartószerkezetre, sodronyból vagy köracélból, 300 mm²-ig (átmérő: 20 mm-ig) OBO horganyzott köracél, 10 mm, RD 10, R.sz.: 5021103</t>
  </si>
  <si>
    <t>71-013-5.3-0310367</t>
  </si>
  <si>
    <t>Villám- és érintésvédelmi hálózat tartozékainak szerelése, bádogszegély, esőcsatorna bekötése OBO ereszcsatorna bekötő bilincs, minden peremvastagsághoz, 8/10 mm köracélhoz, R.sz.: 5316014</t>
  </si>
  <si>
    <t>71-013-7.3-0310386</t>
  </si>
  <si>
    <t>Érintésvédelmi hálózat tartozékainak szerelése, épületgépészeti csőhálózat földelő kötése OBO szalagbilincs, 3/8-1 1/2", csatlakoztatható vezetékkeresztmetszet 2x2,5-25 mm², R.sz.: 5057515</t>
  </si>
  <si>
    <t>71-013-7.3-0310387</t>
  </si>
  <si>
    <t>Érintésvédelmi hálózat tartozékainak szerelése, épületgépészeti csőhálózat földelő kötése OBO szalagbilincs, 3/8-4", csatlakoztatható vezetékkeresztmetszet 2x2,5-25 mm², R.sz.: 5057523</t>
  </si>
  <si>
    <t>71-013-7.4</t>
  </si>
  <si>
    <t>Érintésvédelmi hálózat tartozékainak szerelése, nagykiterjedésű fémtárgy földelő kötése</t>
  </si>
  <si>
    <t>71-013-4.1.1-0310306</t>
  </si>
  <si>
    <t>Földelő- és/vagy védővezető szerelése, előre elkészített tartószerkezetre, sodronyból vagy köracélból, 300 mm²-ig (átmérő: 20 mm-ig), OBO PVC bevonatos horganyzott köracél, 10 mm, RD 10</t>
  </si>
  <si>
    <t>71-013-5</t>
  </si>
  <si>
    <t>Villám- és érintésvédelmi hálózat tartozékainak szerelése, Korrózióvédő szalag tartós felhordása az összekötő, illetve szorítócsatlakozókon a talajban, 100mm szélességben</t>
  </si>
  <si>
    <t>71-013-5.3-0310366</t>
  </si>
  <si>
    <t>Villám- és érintésvédelmi hálózat tartozékainak szerelése, bádogszegély bekötése OBO bádogszegély bekötő bilincs, 10 mm vastagságig, 8/10 mm köracélhoz, R.sz.: 5317207</t>
  </si>
  <si>
    <t>71-013-5.5.1-0523203</t>
  </si>
  <si>
    <t>Villám- és érintésvédelmi hálózat tartozékainak szerelése, földelő rúd vagy cső, 4 m hosszúságig Rúdföldelő 25 mm köracélból 3 méter hosszú OBO 2db 21925 ST FT+226 ST, 204 KS-2000, 223 DIN Zn, 253 10x16, 356 100</t>
  </si>
  <si>
    <t>71-013-5.12</t>
  </si>
  <si>
    <t>Villám- és érintésvédelmi hálózat tartozékainak szerelése, Univerzális csatlakozó a DIN 48837 C alapján, St/tZn-ből, OBO 253</t>
  </si>
  <si>
    <t>71-013-6</t>
  </si>
  <si>
    <t>Villám- és érintésvédelmi hálózat tartozékainak szerelése, keresztösszekötő szerelése                                                OBO 252 8-10 V4A</t>
  </si>
  <si>
    <t>71-013-7</t>
  </si>
  <si>
    <t>Érintésvédelmi hálózat tartozékainak szerelése, EPH sín, acélból, galvanikusan horganyzott, kontaktsín sárgaréz, nikkelezve,fedőkupak műanyagból, csatlakozási lehetőséggel a következők számára: 1 laposacél max. 40 mm széles, 1 köracél 10 mm átmérőig max. 6 db 25 mm2 vezető max. 6 db 16 mm2 vezető, felirati táblákkal, feliratozással</t>
  </si>
  <si>
    <t>71-013-7.2-0310386</t>
  </si>
  <si>
    <t>Érintésvédelmi hálózat tartozékainak szerelése, fürdőkád földelő kötése (EPH), egyenlő potenciálra hozás. Rozsdamentes fém közdarab elhelyezése műanyag szennyvízvezetékben MANICOTTI C/BATT. D.54 STEEL</t>
  </si>
  <si>
    <t>Érintésvédelmi hálózat tartozékainak szerelése, nagykiterjedésű fémtárgy földelő kötése Földelt sínszál mint, földelő összekötő bekötése Chamberen technológiával, 90mm2 szigetelt acélsodronnyal</t>
  </si>
  <si>
    <t>71-013-1.1.1-0310301</t>
  </si>
  <si>
    <t>Villámhárító felfogóvezető szerelése, előre elkészített tartószerkezetre, sodronyból, kör- vagy laposacélból, meredek tetőn, tetővezeték tartóra szerelve, 60 mm²-ig, OBO horganyzott körvezető, 10 mm, RD 10, R.sz.: 5021103+132 K-VA</t>
  </si>
  <si>
    <t>71-013-1.1.1-0310302</t>
  </si>
  <si>
    <t>Villámhárító felfogóvezető szerelése, előre elkészített tartószerkezetre, sodronyból, kör- vagy laposacélból, meredek tetőn, tetővezeték tartóra szerelve, 60 mm²-ig, OBO horganyzott körvezető, 10 mm, RD 10, R.sz.: 5021103+157 FK-VA 410</t>
  </si>
  <si>
    <t>71-013-2.1.2-0310306</t>
  </si>
  <si>
    <t>Villámhárító levezető szerelése, előre elkészített tartószerkezetre, sodronyból, kör- vagy laposacélból, épületszerkezeten kívül, tartóra szerelve,60 mm² felett OBO horganyzott köracél, 10 mm, RD 10, R.sz.: 5021103+177/20-DIN</t>
  </si>
  <si>
    <t>71-013-2.1.2-0310307</t>
  </si>
  <si>
    <t>Villámhárító levezető szerelése, előre elkészített tartószerkezetre,sodronyból, kör- vagy laposacélból, épületszerkezeten kívül, tartóra szerelve, 60 mm2 felett OBO horganyzott köracél, 10 mm, RD 10, R.sz.: OBO 5021103+113 Z-16</t>
  </si>
  <si>
    <t>71-013-3.2.2-0555241</t>
  </si>
  <si>
    <t>Földelő- és/vagy védővezető szerelése, tartószerkezet elhelyezésével, laposacélból, 101 - 150 mm² között, OBO 30x3,5 mm-es horganyzott szalagacél</t>
  </si>
  <si>
    <t>71-013-5.1-0222905</t>
  </si>
  <si>
    <t>Villám- és érintésvédelmi hálózat tartozékainak szerelése, felfogórúd szívócsúccsal, OBO 1 m-es alumínium rúd, OBO 101 ALU1000, 3db rozsdamentes szalagbilincssel</t>
  </si>
  <si>
    <t>71-013-5.1-0310359</t>
  </si>
  <si>
    <t>Villám- és érintésvédelmi hálózat tartozékainak szerelése, felfogórúd szívócsúccsal, OBO 1 m-es alumínium rúd, F-FIX-132</t>
  </si>
  <si>
    <t>71-013-5.1-0310360</t>
  </si>
  <si>
    <t>Villám- és érintésvédelmi hálózat tartozékainak szerelése, felfogórúd szívócsúccsal, OBO 1 m-es alumínium rúd, OBO 101 ALU1000+2db OBO 113 Z-16+OBO 253 10x16</t>
  </si>
  <si>
    <t>71-013-5.8-0310381</t>
  </si>
  <si>
    <t>Villám- és érintésvédelmi hálózat tartozékainak szerelése, mérési hely kialakítása (vizsgáló összekötő) OBO vizsgáló összekötő, 2 csavaros, 8/10-es köracélhoz, R.sz.: 2338</t>
  </si>
  <si>
    <t>Villámvédelmi felülvizsgálat mérés és jegyzőkönyv készítése, eltakarás előtt fényképes dokumentálással, 3pld-ban átadva</t>
  </si>
  <si>
    <t>Általános teendők befejezés szakaszában, megvalósulási tervdokumentáció elkészítése tadási dokumentáció készítése  Beruházónak 3pld-ban átadva, mely tartalmazza:  1.Tartalomjegyzéket  2.Használati útmutatókat  3.Alkatrész jegyzékeket és szállítói jegyzékeket  4.Átadás/átvételi jegyzőkönyveket  5.Nyomvonalrajzokat  6.Szerelési terveket  7.Mérési jegyzőkönyveket  8.Kapcsolószekrények terveit   9.Átvételi jegyzőkönyvetet  10.Prospektusokat  11.Megfelelőségi nyilatkozatokat.  Minden pont esetében a megvalósult állapotnak  megfelelően kell a dokumentációt elkészíteni!</t>
  </si>
  <si>
    <t>19-010-1.21.3</t>
  </si>
  <si>
    <t>Általános teendők befejezés szakaszában, használatbavételi eljárás megindítása MKEH villamos biztonságtechnikai ellenőrzés díja</t>
  </si>
  <si>
    <t>19-010-1.21.4</t>
  </si>
  <si>
    <t>Általános teendők befejezés szakaszában, kezelő személyzet oktatása</t>
  </si>
  <si>
    <t>19-071-11.21</t>
  </si>
  <si>
    <t>Ellenőrző próbák, megvilágítás (fényerő) mérés</t>
  </si>
  <si>
    <t>Faláttörés 30x30 cm méretig, téglafalban, 12,01-25 cm falvastagság között</t>
  </si>
  <si>
    <t>33-063-1.1.3</t>
  </si>
  <si>
    <t>Faláttörés 30x30 cm méretig, téglafalban, többlet minden további 1/2 tégla vastagságért</t>
  </si>
  <si>
    <t>33-063-3.2.3</t>
  </si>
  <si>
    <t>Horonyvésés, téglafalban, 16,01-24,00 cm² keresztmetszet között</t>
  </si>
  <si>
    <t>33-063-22.1.1</t>
  </si>
  <si>
    <t>Falátfúrás DN25-DN40 vezetékhez vagy átmenőcsavaros rögzítéshez, P2, P4 pórusbeton, 20 cm vastag falazatban</t>
  </si>
  <si>
    <t>36-001-1.2.1-0600030</t>
  </si>
  <si>
    <t>Sima oldalfalvakolat készítése kézi felhordással, felületképző (simító) meszes cementhabarccsal, tégla-, kő- vagy betonfelületen, 1,5 cm vtg-ban Hs60-cm, simító, meszes cementhabarcs mészpéppel</t>
  </si>
  <si>
    <t>71-012-3</t>
  </si>
  <si>
    <t>Motorbekötés ellenőrzése háromszori próbával</t>
  </si>
  <si>
    <t>71-102-1-0000001</t>
  </si>
  <si>
    <t>Órabér vezető szerelő részére az esetlegesen szükséges munkákra, amelyek nincsenek a munkajegyzékben. Csak az elvégzéshez kapcsolódó igazolás ellenében számolható el.</t>
  </si>
  <si>
    <t>71-102-1-0000002</t>
  </si>
  <si>
    <t>Órabér szerelő részére az esetlegesen szükséges munkákra, amelyek nincsenek a munkajegyzékben. Csak az elvégzéshez kapcsolódó igazolás ellenében számolható el.</t>
  </si>
  <si>
    <t>71-102-1-0000003</t>
  </si>
  <si>
    <t>Órabér segédmunkás részére az esetlegesen szükséges munkákra, amelyek nincsenek a munkajegyzékben. Csak az elvégzéshez kapcsolódó igazolás ellenében számolható el.</t>
  </si>
  <si>
    <t>71-102-1-0000004</t>
  </si>
  <si>
    <t>Üzemeltetési útmutató készítése a Villamos Műszaki Biztonsági Szabályzatnak megfelelően</t>
  </si>
  <si>
    <t>71-102-1-0000008</t>
  </si>
  <si>
    <t>44-027-1.1.2-0110010</t>
  </si>
  <si>
    <t>Felirati, figyelmeztető, kiegészítő utánvilágító menekülési jelek, táblák elhelyezése</t>
  </si>
  <si>
    <t>44-027-1.1.2-0110012</t>
  </si>
  <si>
    <t>„Útmutató elsősegélynyújtáshoz” balesetvédelmi tábla elhelyezése, MSZ 1585 szerint</t>
  </si>
  <si>
    <t>44-027-1.1.2-0110014</t>
  </si>
  <si>
    <t>Felirati táblák 5db „KIKAPCSOLNI TILOS!” 5db „BEKAPCSOLNI TILOS!”</t>
  </si>
  <si>
    <t>44-027-1.1.2-0110016</t>
  </si>
  <si>
    <t>Felirati táblák 5db „VIGYÁZZ! 400V! ÉLETVESZÉLYES!” 5db  „KARBANTARTÁS ALATT!” 3db  „0,4KV-OS KAPCSOLÓ HELYISÉG! IDEGENEKNEK BELÉPNI TILOS!”</t>
  </si>
  <si>
    <t>71-013-5.4-0920006</t>
  </si>
  <si>
    <t>2db térvilágítási fényvető, tűzihorganyzott tetőtartóra szerelve (meglévővel azonos típus és teljesítmény)</t>
  </si>
  <si>
    <t>71-013-5.4-0920007</t>
  </si>
  <si>
    <t>Meglévő 2db térvilágítási fényvető tetőtartóra szerelve (le-és visszaszerelés, új betáp kábelezés) tetőtartó korrózióvédelmével</t>
  </si>
  <si>
    <t>71-051-7.1-0000003</t>
  </si>
  <si>
    <t>40/2017. (XII. 4.) NGM rendelet szerinti villamos biztonsági felülvizsgálat elvégzése, jegyzőkönyv készítése, 3pld-ban átadva</t>
  </si>
  <si>
    <t>71-062-1.1-0000007</t>
  </si>
  <si>
    <t>Hordozható elektromos készülékek  alkalmazása ellenőrző mérések elvégzésére,  felharmonikus mérés min.  5 munkanapon tartó regisztrációval</t>
  </si>
  <si>
    <t>71-102-1.1.1.1.1.1-0000003</t>
  </si>
  <si>
    <t>Feszültségmentesítés, TEB szakfelügyelet megkérése MÁV Zrt üzemeltetéstől</t>
  </si>
  <si>
    <t>48-090-13.1-0214080</t>
  </si>
  <si>
    <t>Kábelvédőcsövek vízzáró tömítése Stopaq FN 2100 tömítőmasszával</t>
  </si>
  <si>
    <t>71-003-8</t>
  </si>
  <si>
    <t>Vezeték, kábeljelölők elhelyezése ráhúzható kivitelben, vezeték bekötés előtt, WEIDMÜLLER TM 202/20 vezetékjelölő (tartó), felirat nélkül, 0.5..2.5 mm2-ig, hossz: 20 mm, Rsz: 179852</t>
  </si>
  <si>
    <t>71-003-8-0000001</t>
  </si>
  <si>
    <t>Vezeték, kábeljelölők elhelyezése ráhúzható kivitelben, vezeték bekötés előtt, WEIDMÜLLER TM 203/12 vezetékjelölő (tartó), felirat nélkül, 2.5..10 mm2-ig, hossz: 12 mm, Rsz: 179851</t>
  </si>
  <si>
    <t>71-015-1-0332002</t>
  </si>
  <si>
    <t>Szerverek és hálózatok védelme, szünetmentes áramforrás elhelyezése BPS EATON UPS 5110 1000i szünetmentes áramforrás, 1000VA, áthidalási idő: 5 perc, line interactive, USB port, software, UTP surge protector, 4 akku védett+4 túlfesz. védett kimenet,</t>
  </si>
  <si>
    <t>71-051-2.2.3-0170131</t>
  </si>
  <si>
    <t>Nagyméretű kábelátvezetések tűzgátló lezárása, tűzvédelmi hab beépítése beton-, porózus beton és téglafalba min. 10 cm falvastagság, vasbeton födém esetén min. 15 cm vastagságban, falátvezetés EI120, tűzgát jelölő szettel, OBO Pyrosit NG</t>
  </si>
  <si>
    <t>19-010-1.11.1</t>
  </si>
  <si>
    <t>Általános teendők megvalósulás szakaszában, ellenőrző mérések, nyíltárkos geodéziai bemérés</t>
  </si>
  <si>
    <t>21-003-2.1.2</t>
  </si>
  <si>
    <t>Közmű feltárása kézi erővel, talajosztály: III.</t>
  </si>
  <si>
    <t>21-011-9.1.1</t>
  </si>
  <si>
    <t>Villanyszerelés földmunkája; visszatöltéssel, döngöléssel, I-IV. oszt. talajban, kábelárok földmunkája 0,70 m mélységig, 0,40 m szélességig</t>
  </si>
  <si>
    <t>71-000-1.7</t>
  </si>
  <si>
    <t>Vezetékek, kábelek és szerelvények bontása; kábel leszerelése, használaton kívüli kábelek beazonosítása, elbontása felszíni kábelcsatronából, Üzemeltetői felügyelet mellett</t>
  </si>
  <si>
    <t>71-001-3.2.3-0540730</t>
  </si>
  <si>
    <t>Merev fém védőcsövek (acél, saválló, rozsdamentes, aluminium) elhelyezése előre elkészített tartóra, menetes idommal és toldó elemmel, lakkozott vagy tűzihorganyzott kivitelben, külső átmérő 30-48 mm KOPOS acélpáncélcső menetes, festett, fekete, D 32, 3m, Cikkszám: 6032 EOZ</t>
  </si>
  <si>
    <t>71-001-5.1.2.1.1-0541111</t>
  </si>
  <si>
    <t>Műanyag kábelvédő cső elhelyezése földárokba, cső kívül bordás vagy sima, belül sima fallal, tekercsben, DN 100 méretig, DN 40-ig ACO FRÄNKISCHE Kabuflex R kábelvédő cső nagysűrűségű polietilénből, 50 m-es tekercsben, behúzózsinórral, fekete, DN 40, Ø 40/32, Rend.szám: 562.10.040</t>
  </si>
  <si>
    <t>71-001-5.1.2.1.3-0130603</t>
  </si>
  <si>
    <t>Műanyag kábelvédő cső elhelyezése földárokba, cső kívül bordás vagy sima, belül sima fallal, tekercsben, DN 100 méretig, DN 63 KOPOS KOPOFLEX többrétegű védőcső 50 m-es tekercsben, DN 63, Cikkszám: KF 09063</t>
  </si>
  <si>
    <t>71-001-5.1.2.2.1-0130606</t>
  </si>
  <si>
    <t>Műanyag kábelvédő cső elhelyezése földárokba, cső kívül bordás vagy sima, belül sima fallal, tekercsben, DN 100 méret felett, DN 110-125 KOPOS KOPOFLEX többrétegű védőcső 50 m-es tekercsben, DN 110, Cikkszám: KF 09110</t>
  </si>
  <si>
    <t>71-002-52.3-0336619</t>
  </si>
  <si>
    <t>Műanyag szigetelésű energiaátviteli és irányítás-technikai kábel fektetése kézi erővel, kábelárokba vagy kábelcsatornába, tömeghatár: 0,66-1,00 kg/m NYY-J 0,6/1 kV 4x10 mm²</t>
  </si>
  <si>
    <t>71-002-52.4-0330301</t>
  </si>
  <si>
    <t>Műanyag szigetelésű energiaátviteli és irányítás-technikai kábel fektetése kézi erővel, kábelárokba vagy kábelcsatornába, tömeghatár: 1,01-1,50 kg/m NNY-J 0,6/1 kV vörösréz kábel, 4x16 mm² ek</t>
  </si>
  <si>
    <t>71-002-53.7-0336629</t>
  </si>
  <si>
    <t>Műanyag szigetelésű energiaátviteli és irányítás-technikai kábel fektetése kézi erővel, kábelárokba vagy kábelcsatornába, keresztező akadályok alatt, tömeghatár: 5,01-14,00 kg/m NYY-J 0,6/1 kV 4x185 mm²</t>
  </si>
  <si>
    <t>71-002-54.3-0336649</t>
  </si>
  <si>
    <t>Műanyag szigetelésű energiaátviteli és irányítás-technikai kábel elhelyezése előre beépített tartószerkezetre, rögzítés nélkül, tömeghatár: 0,66-1,00 kg/m NYY-J 0,6/1 kV 5x10 mm²</t>
  </si>
  <si>
    <t>71-002-72.1-0100110</t>
  </si>
  <si>
    <t>Műanyag szigetelésű energiaátviteli kábelösszekötés készítése hőre zsugorodó összekötő-szerelvénnyel, keresztmetszet: 4x16 mm2, 4x25 mm2 (felvételi épületből induló kábelek, és meglévő/megmaradó szabadvezetékek összekötésére)</t>
  </si>
  <si>
    <t>71-002-84-0417011</t>
  </si>
  <si>
    <t>Kábeljelző szalag elhelyezése Kábel műanyag kábeljelölő szalag, 100x0.2 mm</t>
  </si>
  <si>
    <t>100 m</t>
  </si>
  <si>
    <t>71-008-11.1</t>
  </si>
  <si>
    <t>Áram-védőkapcsolók elhelyezése, váltakozó- és pulzáló egyenáramú kioldásra, gyorskioldással (6...40 ms), meglévő,megmaradó 2db A1 alu tokozatban az 5P csatl. aljzat részére 4P 40A "A" ÁVK beépítése</t>
  </si>
  <si>
    <t>71-009-9.2</t>
  </si>
  <si>
    <t>tervezett raktár földkábel fogy. mérő szekrény alá süllyesztendő műa. sorkapcs szerkényben fogadva, meglévő B25A kismegszakító H07V-k 10mm2 vezetékkel bekötve. Térvil. kábelek talajszinttől mért 2,5m-ig tűzihorganyzott védőcsőben homlokzati tagozat mellett felvezetve. Meglévő légvezetékek kötése a tetőtartón</t>
  </si>
  <si>
    <t>71-002-14.1</t>
  </si>
  <si>
    <t>Hajlékony fém gégecső elhelyezése, elágazó dobozokkal, előre elkészített tartószerkezetre szerelve,  hajlékony fém gégecsőből, Névleges méret: 29-50 mm Fém gégecső műanyag köpennyel  acél fekete MVK DE331S 17</t>
  </si>
  <si>
    <t>71-002-84</t>
  </si>
  <si>
    <t>Vezeték, kábeljelölők elhelyezése ráhúzható kivitelben, vezeték bekötés előtt</t>
  </si>
  <si>
    <t>71-009-3.1.2</t>
  </si>
  <si>
    <t>Áramköri elosztók elhelyezése FM jelű 250A névleges áramú, áramváltós kivitelű, tipizált fogyasztásmérő berendezés előregyártva, helyszínre szállítva, bekötve lepróbálva, áramszolgáltatói engedélyeztetéssel, mérési terv készítéssel, kompletten</t>
  </si>
  <si>
    <t>71-010-2.7</t>
  </si>
  <si>
    <t>LED lámpatest, tartószerkezetre rögzitve, IK10 ütésállóságú, IP65, 1950lm, 3000K VYRTICH gyártmányú AQUA-70-LED-2500-3K, 20W</t>
  </si>
  <si>
    <t>71-102-1</t>
  </si>
  <si>
    <t>Feszültségmentesítés, szakfelügyelet megkérése MÁV Zrt üzemeltetéstől</t>
  </si>
  <si>
    <t>71-002-54.4-0330301</t>
  </si>
  <si>
    <t>Műanyag szigetelésű energiaátviteli és irányítás-technikai kábel elhelyezése előre beépített tartószerkezetre, rögzítés nélkül, tömeghatár: 1,01-1,50 kg/m NYY-J 0,6/1 kV vörösréz kábel, 5x16 mm² ek</t>
  </si>
  <si>
    <t>71-013-5.5.1-0310374</t>
  </si>
  <si>
    <t>Villám- és érintésvédelmi hálózat tartozékainak szerelése, földelő rúd vagy cső, 4 m hosszúságig Rúdföldelő 25 mm köracélból 3 méter hosszú</t>
  </si>
  <si>
    <t>71-101-1.11.1.1.1.1-0000001</t>
  </si>
  <si>
    <t>Köz és térvilágítás; Alumínium oszlop elhelyezése, natúr eloxált vagy porszórt felületvédelemmel, földmunkával és betonalappal, lámpatest és fényforrás együtt , kör keresztmetszetű, teleszkópikus,talplemezes kivitelben, 6,5 méter fénypontmagasság, 1db HOFEKA gy. ZELDA S1-X1 2BLSB8 LRS 700mA 36W 3000K,LUXEON TX /2893 lm</t>
  </si>
  <si>
    <t>71-101-1.11.1.1.1.1-0000002</t>
  </si>
  <si>
    <t>Köz és térvilágítás; Alumínium oszlop elhelyezése, natúr eloxált vagy porszórt felületvédelemmel, földmunkával és betonalappal, lámpatest és fényforrás együtt , kör keresztmetszetű, teleszkópikus,talplemezes kivitelben, 6,5 méter fénypontmagasság, 2db HOFEKA gy. ZELDA S1-X1 2BLSB8 LRS 700mA 36W 3000K,LUXEON TX /2893 lm</t>
  </si>
  <si>
    <t>71-101-52.1-0336573</t>
  </si>
  <si>
    <t>Műanyag szigetelésű energiaátviteli és irányítás-technikai kábel fektetése kézi erővel, kábelárokba vagy kábelcsatornába, tömeghatár: 0,35 kg/m-ig NYY-J 0,6/1 kV 3x2,5 mm²</t>
  </si>
  <si>
    <t>Információ hordozó berendezések (fa, fém, üveg) elhelyezése, elektromos bekötés nélkül, hirdető- és információs táblák K7 konszignációs jelű fali hirdetménytároló, konszignáció szerint</t>
  </si>
  <si>
    <t>92-003-11.2-0374582</t>
  </si>
  <si>
    <t>62-002-21.3-0617731</t>
  </si>
  <si>
    <t>62-002-2.3-0618500</t>
  </si>
  <si>
    <t>62-002-1.4.2-0618505</t>
  </si>
  <si>
    <t>62-001-1.1</t>
  </si>
  <si>
    <t>61-003-2.1-0710010</t>
  </si>
  <si>
    <t>53-021-11.1.3-0230451</t>
  </si>
  <si>
    <t>53-021-1.6.1-1232713</t>
  </si>
  <si>
    <t>48-014-12-0312628</t>
  </si>
  <si>
    <t>48-014-10.4-0313001</t>
  </si>
  <si>
    <t>48-014-7.4-0313001</t>
  </si>
  <si>
    <t>48-007-41.2.1-0092716</t>
  </si>
  <si>
    <t>48-007-41.1.1.1.2-0113051</t>
  </si>
  <si>
    <t>48-007-41.1.1.1.2-0113050</t>
  </si>
  <si>
    <t>48-005-1.7.2.2.1.1-0095272</t>
  </si>
  <si>
    <t>48-005-1.7.1.2.2.2-0095252</t>
  </si>
  <si>
    <t>48-005-1.6.2.2.2-0095324</t>
  </si>
  <si>
    <t>48-005-1.6.1.2.2-0095324</t>
  </si>
  <si>
    <t>48-005-1.1.1.2.1-0095372</t>
  </si>
  <si>
    <t>48-005-1.1.1.1.1-0095372</t>
  </si>
  <si>
    <t>48-000-2.1</t>
  </si>
  <si>
    <t>47-011-3.1.1.2.1-0148202</t>
  </si>
  <si>
    <t>47-011-3.1.1.1.3-0148202</t>
  </si>
  <si>
    <t>47-000-1.99.2.2.1.1-0415512</t>
  </si>
  <si>
    <t>47-000-1.99.1.4.1.1-0154077</t>
  </si>
  <si>
    <t>47-000-1.99.1.3.1.1-0415512</t>
  </si>
  <si>
    <t>47-000-1.99.1.2.1.1-0415512</t>
  </si>
  <si>
    <t>45-000-1.1.3</t>
  </si>
  <si>
    <t>44-001-4-0180056</t>
  </si>
  <si>
    <t>44-001-4-0180055</t>
  </si>
  <si>
    <t>Falszegély szerelése tégla zárópárkányhoz, színes műanyag bevonatú horganyzott acéllemezből, 33 cm kiterített szélességig Ksz.: 200 mm pl.: TONDACH, antracit színben</t>
  </si>
  <si>
    <t>43-003-4.1.1.1-0993108</t>
  </si>
  <si>
    <t>Falszegély szerelése üveg fedésű konzolos előtetőhöz, színes műanyag bevonatú horganyzott acéllemezből, 33 cm kiterített szélességig Ksz.: 220 mm pl.: TONDACH, antracit színben</t>
  </si>
  <si>
    <t>Madárriasztó tüske elhelyezése, fémfelületre (rögzítéssel), csomóponti rajz szerint</t>
  </si>
  <si>
    <t>43-012-1.1.1.1-0253578</t>
  </si>
  <si>
    <t>43-012-1.1.1.1-0253571</t>
  </si>
  <si>
    <t>43-000-13.1</t>
  </si>
  <si>
    <t>43-000-8</t>
  </si>
  <si>
    <t>43-000-5</t>
  </si>
  <si>
    <t>43-000-1</t>
  </si>
  <si>
    <t>42-073-1.1-0313175</t>
  </si>
  <si>
    <t>42-071-1-0150128</t>
  </si>
  <si>
    <t>42-042-31.2.6</t>
  </si>
  <si>
    <t>42-042-25.1.9.1-0310356</t>
  </si>
  <si>
    <t>42-042-6.1.2.2-0313901</t>
  </si>
  <si>
    <t>42-000-3.8</t>
  </si>
  <si>
    <t>42-000-3.4</t>
  </si>
  <si>
    <t>42-000-3.2.2</t>
  </si>
  <si>
    <t>42-000-2.2</t>
  </si>
  <si>
    <t>42-000-2.1</t>
  </si>
  <si>
    <t>42-000-1.2.1</t>
  </si>
  <si>
    <t>41-003-119.21.1-0115625</t>
  </si>
  <si>
    <t>41-003-119.5.1-0194003</t>
  </si>
  <si>
    <t>41-003-119.4-0115305</t>
  </si>
  <si>
    <t>39-005-2.2.2-0120031</t>
  </si>
  <si>
    <t>39-004-1.2.1.1-0211271</t>
  </si>
  <si>
    <t>39-004-1.1.1.5.1-0212237</t>
  </si>
  <si>
    <t>39-004-1.1.1.3-0212240</t>
  </si>
  <si>
    <t>39-003-21.8.5</t>
  </si>
  <si>
    <t>39-003-21.7.1.3</t>
  </si>
  <si>
    <t>39-003-2.2.2.1.1-1120012</t>
  </si>
  <si>
    <t>39-003-1.2.1.2.1-2120021</t>
  </si>
  <si>
    <t>39-001-29.1.2-0120021</t>
  </si>
  <si>
    <t>39-001-23.1.2-0120021</t>
  </si>
  <si>
    <t>39-001-3.1.2-0120012</t>
  </si>
  <si>
    <t>37-091-5</t>
  </si>
  <si>
    <t>37-000-1.2</t>
  </si>
  <si>
    <t>37-000-1.1</t>
  </si>
  <si>
    <t>36-090-1.3.1.2-0550030</t>
  </si>
  <si>
    <t>36-090-1.1.2-0550030</t>
  </si>
  <si>
    <t>36-011-7-0415944</t>
  </si>
  <si>
    <t>36-011-6-0391213</t>
  </si>
  <si>
    <t>36-005-21.2.4.2-0415405</t>
  </si>
  <si>
    <t>36-005-1.1.2.1.1-0415920</t>
  </si>
  <si>
    <t>36-003-11.1-0415920</t>
  </si>
  <si>
    <t>36-003-1.1.1.2.1-0415920</t>
  </si>
  <si>
    <t>36-002-4-0415966</t>
  </si>
  <si>
    <t>36-000-1.3</t>
  </si>
  <si>
    <t>35-004-1.3</t>
  </si>
  <si>
    <t>35-002-3-0115002</t>
  </si>
  <si>
    <t>35-001-1.5-0680041</t>
  </si>
  <si>
    <t>33-091-1.1.1-1110002</t>
  </si>
  <si>
    <t>33-011-1.1.2.2.1.1.1-2132105</t>
  </si>
  <si>
    <t>33-000-31.1.1</t>
  </si>
  <si>
    <t>33-000-21.1.1.1.1.1</t>
  </si>
  <si>
    <t>33-000-1.1.1.1.1</t>
  </si>
  <si>
    <t>32-002-1.1.1-0120012</t>
  </si>
  <si>
    <t>32-002-1.1.1-0120011</t>
  </si>
  <si>
    <t>31-032-5.2.2.2-0212519</t>
  </si>
  <si>
    <t>31-032-5.2.2.1-0212519</t>
  </si>
  <si>
    <t>31-032-4.2.2.2-0212519</t>
  </si>
  <si>
    <t>31-032-4.2.2.1-0212519</t>
  </si>
  <si>
    <t>31-032-2.2.2.1-0212519</t>
  </si>
  <si>
    <t>31-030-11.2.1.1-0121110</t>
  </si>
  <si>
    <t>31-030-3.2</t>
  </si>
  <si>
    <t>21-011-11.8</t>
  </si>
  <si>
    <t>19-090-1</t>
  </si>
  <si>
    <t>15-012-25.2</t>
  </si>
  <si>
    <t>15-012-21.2-0023003</t>
  </si>
  <si>
    <t>15-012-10.1</t>
  </si>
  <si>
    <t>12-012-1.2.1-0025005</t>
  </si>
  <si>
    <t>02-030-7.2</t>
  </si>
  <si>
    <t>02-030-5.2</t>
  </si>
  <si>
    <t>02-030-3.2</t>
  </si>
  <si>
    <t>02-030-1.1.2</t>
  </si>
  <si>
    <t>71-002-21.1-0216503</t>
  </si>
  <si>
    <t>Kábelszerű vezeték elhelyezése előre elkészített tartószerkezetre, 1-12 erű rézvezetővel, elágazó dobozokkal és kötésekkel, szigetelési elenállás méréssel, a szerelvényekhez csatlakozó vezetékvégek bekötése nélkül, keresztmetszet: 0,5-2,5 mm² PannonCom-Kábel H03VV-F 300/300V műanyag tömlő vezeték 2x0,75 mm², hajlékony rézvezetővel (MT)</t>
  </si>
  <si>
    <t>72-002-21.1-0001123</t>
  </si>
  <si>
    <t>Kültéri villamos mellékóra egyedi kialakítással építész terv szerint, óraszerkezet beépítése előre kialakított helyre, rögzítéssel, bekötéssel, üzempróbával, dokumentálva. BODET CS45 2M toronyóra szerkezet, óratengelyekkel, mutatókkal, kmpl.</t>
  </si>
  <si>
    <t>72-002-21.1-0001233</t>
  </si>
  <si>
    <t xml:space="preserve">Villamos mellékóra vezérlő, két független programozható órakörzettel, NTP szinkronizálssal, óravezérlő, rack-be szerelve, szereléssel, bekötéssel, beüzemelve Schauer HUR5200NET-IMP óravezérlő </t>
  </si>
  <si>
    <t>Vizuális utastájékoztató monitor 55" képátlóval, kültéri kivitellel, vandálbiztos, elhelyezése kültérben, egyedi tartószerkezettel, bekötéssel, üzembe helyezve, MÁV utastájékoztató hálózatába integrálva, minden szükséges anyaggal, munkával, INFOPIX iS55RM</t>
  </si>
  <si>
    <t>72-001-61.3-0000055</t>
  </si>
  <si>
    <t>Vizuális utastájékoztató monitor 55" képátlóval, beltéri kivitellel, vandálbiztos, elhelyezése beltérben, egyedi tartószerkezettel, bekötéssel, üzembe helyezve, MÁV utastájékoztató hálózatába integrálva, minden szükséges anyaggal, munkával, INFOPIX iS55RM beltéri kivitellel</t>
  </si>
  <si>
    <t>Taktilis vezetősáv készítése, beltérben, tégla, beton, vakolt alapfelületen, gres, kőporcelán lappal, kötésben vagy hálósan, 3-5 mm vtg. ragasztóba rakva, 1-10 mm fugaszélességgel, 20x20 - 40x40 cm közötti lapmérettel MAPEI Ultralite S2 C2E S2 egykomponensű, cementes ragasztóhabarcs, szürke, Csz: 1201515 MAPEI Ultracolor Plus fugázóhabarcs, bézs 30x30 cm "CASALGRANDE PADANA" Granitogres Tactile Bianco A - 2x30-es cm elemből gyártói utasítás szerint</t>
  </si>
  <si>
    <t>L-12 konszignációs jelű utastájékoztatási információ tábla elhelyezése, konszignáció szerint, minden szükséges rögzítőelemmel együtt. "Állomás névtábla" Méret: 1500x400 mm</t>
  </si>
  <si>
    <t>L-11 konszignációs jelű Utastájékoztatási információ tábla elhelyezése, konszignáció szerint, minden szükséges rögzítőelemmel együtt. "Vasútállomás" tábla Méret: 3000x400 mm</t>
  </si>
  <si>
    <t>P1 konszignációs jelű utastájékoztatási információ tábla elhelyezése, konszignáció szerint, minden szükséges rögzítőelemmel együtt.  tábla Méret: 207x25 cm</t>
  </si>
  <si>
    <t>P2 konszignációs jelű utastájékoztatási információ tábla elhelyezése, konszignáció szerint, minden szükséges rögzítőelemmel együtt.  Méret: 207x25 cm</t>
  </si>
  <si>
    <t>P18 konszignációs jelű utastájékoztatási információ tábla elhelyezése, konszignáció szerint, minden szükséges rögzítőelemmel együtt.  Méret: 21x30 cm</t>
  </si>
  <si>
    <t>Kerti fém építmények elhelyezése, kerti bútorok, rögzített vagy mobil kivitelben, hulladékgyűjtők vagy  hamutartók mmcité Prax hulladékgyűjtő, 45 l, acél test, kitöltés perforált lemezből, Cikkszám: PRX115   K2 konszignációs jelű hulladéktároló, konszignáció szerint, kompletten</t>
  </si>
  <si>
    <t>Kerti fém építmények elhelyezése, kerti bútorok, rögzített vagy mobil kivitelben, padok mmcité Vera pad, 1,8 m hosszú, porfestett horganyzott acél váz, ülőke és háttámla, acél kartámla, Cikkszám: LV176 K3 konszignációs jelű</t>
  </si>
  <si>
    <t>K6 konszignációs jelű kerékpár támasz elhelyezése, konszignáció szerint 1000x800x45 mm ALMA-REND U3-támasz</t>
  </si>
  <si>
    <t>Információ hordozó berendezések (fa, fém, üveg) elhelyezése, elektromos bekötés nélkül, hirdető- és információs táblák K4 konszignációs jelű kültéri álló hirdetménytároló, konszignáció szerint</t>
  </si>
  <si>
    <t>K1 konszignációs jelű beltéri pad elhelyezése, konszignáció szerint 1820x650x770 mm mmcité Portiqua pad, Cikkszám: PQA156-03</t>
  </si>
  <si>
    <t>Mobil WC egyszeri oda-vissza szállítása</t>
  </si>
  <si>
    <t>Raktár konténer egyszeri oda-vissza szállítása</t>
  </si>
  <si>
    <t>Iroda konténer egyszeri oda-vissza szállítása</t>
  </si>
  <si>
    <t>kg</t>
  </si>
  <si>
    <t>Beázás elleni ideiglenes védelem</t>
  </si>
  <si>
    <t>Felár ajtó nyíláskeretek hőhídmentes kialakításáért, CSP3 tervlap szerint,  többlet vésés-helyreállítás, többlet rögzítés, többlet 7 cm Frontrock Super hőszigetelés</t>
  </si>
  <si>
    <t>Felár ablak nyíláskeretek hőhídmentes kialakításáért, CSP9 tervlap szerint, többlet rögzítés, többlet 12 cm Frontrock Super hőszigetelés</t>
  </si>
  <si>
    <t>Fejtett föld elszállítása lerakóhelyre, lerakóhelyi díjjal együtt</t>
  </si>
  <si>
    <t>Megvalósulási terv és átadási dokumentáció készítése</t>
  </si>
  <si>
    <t>Megvalósulási terv és átadási dokumentáció</t>
  </si>
  <si>
    <t>Kézi erővel, visszatemetésnél tömörítéssel, kábeljelzők elhelyezésével</t>
  </si>
  <si>
    <t>10 cm-es homokágyba fektetve. Ragasztott vagy hegesztett kötésekkel.</t>
  </si>
  <si>
    <t>Munkálatok elvégzése utáni tereprendezések, helyreállítások, eredeti állapot visszaállítása (utak, parkolók)</t>
  </si>
  <si>
    <t>Energetikai tanúsítvány készítése</t>
  </si>
  <si>
    <t>Téliesítés és fűtés költsége</t>
  </si>
  <si>
    <t>Ideiglenes buszfordulóhoz kapcsolódó költségek (útburkolati jelek, jelzőtáblák, hatósági engedélyek, egyeztetések)</t>
  </si>
  <si>
    <t>Bútorok és berendezési tárgyak áttelepítése MÁV konténervárosba lista alapján</t>
  </si>
  <si>
    <t>Bútorok és berendezési tárgyak átszállítása Pft üdülő épületbe lista alapján (Településen belül)</t>
  </si>
  <si>
    <t>MÁV tulajdonában lévő bontott anyagok kezelése és elszállítása 100 Km távolságig (Vissznyeremény)</t>
  </si>
  <si>
    <t xml:space="preserve">Forgalomirányító pult köré pormentes "dobozolás" készítése, kitekintő ablakkal </t>
  </si>
  <si>
    <t>KRESZ táblák elbontása, majd az áthelyezése, a V01 organizációs terv szerint.</t>
  </si>
  <si>
    <t xml:space="preserve">Ideiglenes normál parkoló felfestése, a V01 organizációs terv szerint. </t>
  </si>
  <si>
    <t xml:space="preserve">Ideiglenes taxi parkoló felfestése, a V01 organizációs terv szerint. </t>
  </si>
  <si>
    <t>Acél-polikarbonát előtető kialakítása az ideiglenes állomás szolgálati konténerek bejárata főlé,
a V01 organizációs terv szerint.</t>
  </si>
  <si>
    <t>Acél-polikarbonát tető kialakítása az ideiglenes váró konténer és az ideiglenes utas WC konténer bejáratai főlé,
a V01 organizációs terv szerint.</t>
  </si>
  <si>
    <t>Akadálymentes acél rámpa 150x300 cm, 15 cm szintkülönbséget áthidalva, egyoldali fém korláttal, a korlát akadálymentes. Illetve egy acélszerkezetes, acél ráccsal ellátott, magasított, átközlekedő a váró és az utas WC konténer között. Egyoldalú korláttal.</t>
  </si>
  <si>
    <t>Meglévő fém kerítés elbontása, mely beton alaptesttel rendelkezik (Alaptest méretei nem ismertek)</t>
  </si>
  <si>
    <t>Meglévő négyzet alakú, sátortetős fabódé elbontása.</t>
  </si>
  <si>
    <t>Meglévő beton medence elbontása, majd annak helyének feltöltése földdel, a V01 organizációs terv alapján.</t>
  </si>
  <si>
    <t>Meglévő bokor kivágása, a V01 organizációs terv alapján.</t>
  </si>
  <si>
    <t>Meglévő tuják kivágása, a V01 organizációs terv alapján.</t>
  </si>
  <si>
    <t>A kerékpártárolók eltávolítása és deponálása, majd elhelyezése a V01 organizációs terv alapján.</t>
  </si>
  <si>
    <t>A meglévő beton virágláda eltávolítása és deponálása, majd a V01 organizációs terv
alapján történő elhelyezése.</t>
  </si>
  <si>
    <t>9.</t>
  </si>
  <si>
    <t>Mobil WC bérleti díj elszámolása, heti karbantartással TERVEZETT KIVITELEZÉSI IDŐRE SZÁMOLVA.</t>
  </si>
  <si>
    <t>Iroda konténer bérleti díj elszámolása,  TERVEZETT KIVITELEZÉSI IDŐRE SZÁMOLVA.</t>
  </si>
  <si>
    <t>Raktár konténer bérleti díj elszámolása, TERVEZETT KIVITELEZÉSI IDŐRE SZÁMOLVA.</t>
  </si>
  <si>
    <t xml:space="preserve">LK3 jelű légkezelő gép teakonyha és öltöző terület részére, befúvó és elszívó EC ventilátorokkal, önhordó keretszerkezettel, hőszigetelt panelekből épített  házzal, beltéri kivitelben, szívó és nyomó oldalain rezgéscsillapító csatlakozással, a GL-01 jelű terv szerinti kapcsolással és felépítéssel, álmennyezetbe telepítve, szabályozó automatikával, kompletten szerelve Befúvott légmennyiség: 250 m3/h Légcsatorna ellenállása: 150 Pa Elszívott légmennyiség: 250 m3/h Légcsatorna ellenállása: 150 Pa Elszívott légmennyiség: 250 m3/h Légcsatorna ellenállása: 150 Pa Belépő/kilépő levegő hőmérséklet télen:-15°C/22°C </t>
  </si>
  <si>
    <t>Belépő/kilépő levegő hőmérséklet nyáron:35°C/24°C Elektromos előfűtő és légfűtő egység teljesítménye: Qef=1,0 kW, Qlf=0,5kW A befúvó berendezés a következő elemekből áll: Szűrőelem, kezelőajtóval, M5 minőségű szűrőhöz Kereszt ellenáramú lemezes hővisszanyerő  86%-os hatásfokkal Elektromos előfűtő és légfűtő egység Ventilátorelem  Az elszívó berendezés a következő elemekből áll: Szűrőelem, kezelőajtóval, M5  minőségű szűrőhöz Kereszt ellenáramú lemezes hővisszanyerő  86%-os hatásfokkal Ventilátorelem  Légkezelő típus: Airvent Domekt CF 250 F</t>
  </si>
  <si>
    <t>K-tétel</t>
  </si>
  <si>
    <t>Közüzemi szolgáltatók üzemeltetői nyilatkozatainak beszerzése kivitelezés megkezdése előtt</t>
  </si>
  <si>
    <t>Szolgáltatói tervfelülvizsgálati eljárás lefolytatása illetékes szolgáltatónál; Gázellátás kiviteli terv aktualizálása, átdolgozása a hatályos előírásoknak, szolgáltatói műszaki előírásoknak megfelelően</t>
  </si>
  <si>
    <t>6., A tervdokumentációkban szereplő termékekkel egyenértékű termékek alkalmazása az Építési Törvényben meghatározott eljárásrend szerint kezelendők.</t>
  </si>
  <si>
    <t>Állapotrögzítő szakvélemény felülvizsgálata, dokumentálása építési engedélyben rögzítettek szerint kivitelezés megkezdése előtt</t>
  </si>
  <si>
    <t>Gépészeti vezeték kisérőfűtése.                    Hideg véggel szerelt, teljes hosszában alumínium szalaggal rögzített, UV védett DEVI Safe10T 10W/m fűtőkábel fektetése 3x20m hosszban, tápcsatlakozóval, végzáróval, 5m-ként figyelmeztető feliratokkal, Devireg 610 termosztáttal</t>
  </si>
  <si>
    <t xml:space="preserve">Engedély beszerzése, eljárási díj megfizetése kivitelezés megkezdése előtt mivel a területen védett állatfaj él (Molnárfecske) </t>
  </si>
  <si>
    <t xml:space="preserve"> </t>
  </si>
  <si>
    <t>Épületenergetikai szabályozás szerint a kivitelezés megkezdése előtt ellenőrző energetikai számítás elvégzése, dokumentálása az érvényben lévő tanusításhoz</t>
  </si>
  <si>
    <t>Építéshez  bejelenetés szükséges</t>
  </si>
  <si>
    <t>Pénztár 1. (tartózkodó) konténer gyártása, elhelyezése és berendezése, a V01 organizációs terv szerinti helyre, az Organizációs terv elvégzendő feladat kiírás.pdf szerinti specifikációval</t>
  </si>
  <si>
    <t>Pénztár 1. (pénztár) konténer gyártása, elhelyezése és berendezése, a V01 organizációs terv szerinti helyre, az Organizációs terv elvégzendő feladat kiírás.pdf szerinti specifikációval</t>
  </si>
  <si>
    <t>Utasváró konténer gyártása, elhelyezése és berendezése, a V01 organizációs terv szerinti helyre, az Organizációs terv elvégzendő feladat kiírás.pdf szerinti specifikációval</t>
  </si>
  <si>
    <t>Utas WC konténer gyártása, elhelyezése és berendezése, a V01 organizációs terv szerinti helyre, az Organizációs terv elvégzendő feladat kiírás.pdf szerinti specifikációval</t>
  </si>
  <si>
    <t>1. (Állomásgondnok + közfogl.) konténer gyártása, elhelyezése és berendezése, a V01 organizációs terv szerinti helyre, az Organizációs terv elvégzendő feladat kiírás.pdf szerinti specifikációval</t>
  </si>
  <si>
    <t>2. (1 öltözőhelyiség (két nemű) konténer gyártása, elhelyezése és berendezése, a V01 organizációs terv szerinti helyre, az Organizációs terv elvégzendő feladat kiírás.pdf szerinti specifikációval</t>
  </si>
  <si>
    <t>3. (helyiség állomásfőnöki iroda részére) konténer gyártása, elhelyezése és berendezése, a V01 organizációs terv szerinti helyre, az Organizációs terv elvégzendő feladat kiírás.pdf szerinti specifikációval</t>
  </si>
  <si>
    <t>Személyzeti WC (kétnemű) + raktár konténer gyártása, elhelyezése és berendezése, a V01 organizációs terv szerinti helyre, az Organizációs terv elvégzendő feladat kiírás.pdf szerinti specifikációval</t>
  </si>
  <si>
    <t>KG-PVC tokos csatornacsõ gumigyûrûs toktömítéssel, idomokkal, tömörségi próbával, földárokba szerelve, földárok kiásásával, a munka befejeztével föld visszatöltéssel, talajtömörítéssel és tereprendezéssel.
Minimális földtakarás 90 cm
DN110</t>
  </si>
  <si>
    <t>Tisztítóakna 110 mm átmérőjű 
szennyvízvezetékbe építve, be és elfolyócsonkokkal,
földárokba helyezve, szintezéssel, földmunka 
költségével, járható fedlappal.</t>
  </si>
  <si>
    <t>Kemény polietilén (KPE) vízvezetéki nyomócső, idomokkal, szerelvényekkel, hegesztett kötésekkel,  földárokban szerelve,  földárok kiásásával, a munka befejeztével föld visszatöltéssel, talajtömörítéssel és tereprendezéssel kiegészítőkkel.                                                                                                                                                              ∅20 KPE</t>
  </si>
  <si>
    <t>∅25 KPE</t>
  </si>
  <si>
    <t>∅32 KPE</t>
  </si>
  <si>
    <t>Csatlakozás készítése vízóraaknához, DN25 méretben szükséges szerelési segédanyagokkal.</t>
  </si>
  <si>
    <t>Vízvezetékek szakaszos és hálózati nyomáspróbája, csatornahálózat ellenõrzése, átadása, közmûvekre való rákötés, csõvezetékek szintezése, hatósági eljárások.</t>
  </si>
  <si>
    <t>Hidegvíz csõvezetékek fertõtlenítése.</t>
  </si>
  <si>
    <t>Csatornavezeték szakaszos tömörségi próbája átadási eljárás.</t>
  </si>
  <si>
    <t>Víz,- csatornaszerelési munkák átadás-átvételi eljárásával kapcsolatos költségek átadási dokumentáció készítés</t>
  </si>
  <si>
    <t>kezelési utasítás készítés</t>
  </si>
  <si>
    <t>kezelésre vonatkozó kioktatás</t>
  </si>
  <si>
    <t>∅25</t>
  </si>
  <si>
    <t>Lefolyóvezetékek
PVC lefolyó csõvezeték P1 nyomásfokozatú,
(MSZ 8000-4:1981), gumigyûrûs kötésekkel,
szakaszos tömörségi próbával, a szükséges számú
tisztító idomokkal, fal-födémátvezetéseknél
csõhüvellyel ellátva, rezgésmentes
tartószerkezettel,
szabadon, horonyba, aljzatban szerelve,
mûanyag csõidomokkal, szennyvíz
elvezetésére
40 x 1.8 mm</t>
  </si>
  <si>
    <t>50 x 1.8 mm</t>
  </si>
  <si>
    <t>110 x 2.2 mm</t>
  </si>
  <si>
    <t>Nyomóvezeték szerelvények
"AHA-MOFÉM" gömbcsap sárgarézbõl, kézikarral
felszerelve,
kétoldalon belsõ menettel, ürítõcsappal,
felszerelve
DN15</t>
  </si>
  <si>
    <t>DN20</t>
  </si>
  <si>
    <t>Visszacsapószelep vízhálózatba építve sárgarézből,  3048 sz. - PN 10, rugós kivitelben
DN15</t>
  </si>
  <si>
    <t>Honeywell gyártmányú vízszûrõ berendezés, szükséges
szerelvényekkel
FK06 típus
DN15</t>
  </si>
  <si>
    <t>Ariston DUNE/Andris RS 10 mosdó fölé szerelhető elektromos vízmelegítő, 10L, 1500 W,
mosdókagyló felett elhelyezve
tartály, gyári tartozékokkal, biztonsági
szerelvényekkel,
kiegészítõkkel, felszerelve. Használativízre</t>
  </si>
  <si>
    <t>Ariston Velis Evo 100
villanybojler, gyári tartozékokkal, biztonsági
szerelvényekkel,
kiegészítõkkel, felszerelve. Használativízre</t>
  </si>
  <si>
    <t>DN20 vízbeállás</t>
  </si>
  <si>
    <t>Költségtérítések
Nyomócsõvezeték fertõtlenitése
klóroldattal és öblitése tizszeres
vizzel 32 mm k. átm-ig
Elõirányzat</t>
  </si>
  <si>
    <t>Fix tartó és függesztő szerkezet acélból kg</t>
  </si>
  <si>
    <t xml:space="preserve">Csatorna vezeték vízzárósági vizsgálata.
DN25    -  DN160 mm </t>
  </si>
  <si>
    <t xml:space="preserve">Ivóvíz vezeték hálozat fertőtlenítése, negatív vízminta ÁNTSZ engedély </t>
  </si>
  <si>
    <r>
      <t xml:space="preserve">Préskötéssel szerelt, ötrétegű alumíniumbetétes
műanyag cső, </t>
    </r>
    <r>
      <rPr>
        <b/>
        <sz val="10"/>
        <rFont val="Times New Roman"/>
        <family val="1"/>
        <charset val="238"/>
      </rPr>
      <t>hidegvíz</t>
    </r>
    <r>
      <rPr>
        <sz val="10"/>
        <rFont val="Times New Roman"/>
        <family val="1"/>
        <charset val="238"/>
      </rPr>
      <t xml:space="preserve"> nyomóvezetéki
célokra, a csővégek préskötéses kapcsolásával,
csőidomokkal, szakaszos nyomáspróbával,
szabadon, padlóban, padlószigetelésben és falban szerelve, vésési munkával műanyag csőbilinccsel tekercsben vagy szálban szállítva
pl.: Wavin
∅20</t>
    </r>
  </si>
  <si>
    <r>
      <t xml:space="preserve">Préskötéssel szerelt, ötrétegű alumíniumbetétes
műanyag cső, </t>
    </r>
    <r>
      <rPr>
        <b/>
        <sz val="10"/>
        <rFont val="Times New Roman"/>
        <family val="1"/>
        <charset val="238"/>
      </rPr>
      <t>melegvíz</t>
    </r>
    <r>
      <rPr>
        <sz val="10"/>
        <rFont val="Times New Roman"/>
        <family val="1"/>
        <charset val="238"/>
      </rPr>
      <t xml:space="preserve"> nyomóvezetéki
célokra, a csővégek préskötéses kapcsolásával,
csőidomokkal, szakaszos nyomáspróbával,
szabadon, padlóban, padlószigetelésben és falban szerelve, vésési munkával műanyag csőbilinccsel tekercsben vagy szálban szállítva, 9 mm Kaiflex párazáró szigeteléssel ellátva.
pl.: Uponor
∅20</t>
    </r>
  </si>
  <si>
    <r>
      <t>Konténeren kívüli vízbeálláshoz csatlakozás készítése</t>
    </r>
    <r>
      <rPr>
        <sz val="10"/>
        <rFont val="Times New Roman"/>
        <family val="1"/>
        <charset val="238"/>
      </rPr>
      <t xml:space="preserve">  DN25 méretû hidegvíz vezetékkel, a szükséges szerelvényekkel,
DN15 vízbeállás</t>
    </r>
  </si>
  <si>
    <r>
      <t>Mosdó-Kézmosó berendezés HM vízre, mely áll:
1 db félporcelán mosdó, mûanyag faliékekkel, csavarokkal felszerelve, felnőtt méret (Pl.: ALFÖLDI SAVAL)
1 db</t>
    </r>
    <r>
      <rPr>
        <b/>
        <sz val="10"/>
        <rFont val="Times New Roman"/>
        <family val="1"/>
        <charset val="238"/>
      </rPr>
      <t xml:space="preserve"> </t>
    </r>
    <r>
      <rPr>
        <sz val="10"/>
        <rFont val="Times New Roman"/>
        <family val="1"/>
        <charset val="238"/>
      </rPr>
      <t>kézmosó-mosdó nyomógombos idővezérelt csatlakozó csõvel,
2 db tartalékelzáró sárgaréz sarokszelep 1182/H típus 1/2"
2 db falikorong 747/lh 1/2" sárgaréz
1 db krómozott csõszifon nikk. s.réz
állítható csatlakozó csõvel, leeresztõ szeleppel, 1 1/4" (363)
1 db lefolyó könyök PVC-bõl hegesztett kivitelben 40/32 mm
Megrendelés elõtt a pontos típus belsõépítésszel és építésszel, megrendelővel leegyeztetendõ. 
Mosdó-kézmosó H-M vízre falra szerelve</t>
    </r>
  </si>
  <si>
    <r>
      <t>WC berendezés, mely áll:
1 db szerelõállványra szerelt csésze (Pl.: Alföldi) felerõsítõ csavarokkal, tartószerkezettel, PVC öblítõcsõvel,
gumitömítéssel, GEBERIT 110.300.00.5 KombiFix kivitel felszerelve,1 rejtett szerelõfalba épített tartállyal,</t>
    </r>
    <r>
      <rPr>
        <b/>
        <sz val="10"/>
        <rFont val="Times New Roman"/>
        <family val="1"/>
        <charset val="238"/>
      </rPr>
      <t xml:space="preserve">
</t>
    </r>
    <r>
      <rPr>
        <sz val="10"/>
        <rFont val="Times New Roman"/>
        <family val="1"/>
        <charset val="238"/>
      </rPr>
      <t xml:space="preserve">1 db import müanyag fedeles üléssel
1 db tartalékelzáró csempeszelep
Megrendelés elõtt a pontos típus belsõépítésszel és építésszel, megrendelővel leegyeztetendõ. </t>
    </r>
    <r>
      <rPr>
        <b/>
        <sz val="10"/>
        <rFont val="Times New Roman"/>
        <family val="1"/>
        <charset val="238"/>
      </rPr>
      <t xml:space="preserve">
</t>
    </r>
    <r>
      <rPr>
        <sz val="10"/>
        <rFont val="Times New Roman"/>
        <family val="1"/>
        <charset val="238"/>
      </rPr>
      <t>Hátsókiömlésû WC</t>
    </r>
  </si>
  <si>
    <t>Mobil kerítés elhelyezése, a V01 organizációs terv szerint.</t>
  </si>
  <si>
    <t>Kétszárnyú, 450 cm széles mobil kapu elhelyezése a V01 organizációs terv szerint.</t>
  </si>
  <si>
    <t>Kétszárnyú, 320 cm széles mobil kapu elhelyezése a V01 organizációs terv szerint.</t>
  </si>
  <si>
    <t>Egyszárnyú, 100 cm széles mobil kapu elhelyezése a V01 organizációs terv szerint.</t>
  </si>
  <si>
    <t>Egyszárnyú, 90 cm széles mobil kapu elhelyezése a V01 organizációs terv szerint, 
majd a V02 organizációs terv szerinti áthelyezésre kerül.</t>
  </si>
  <si>
    <t>A V01 organizációs terv alapján elkészült mobil kerítés, azon szakasza, ami az egyes peronon van, az a része elbontásra kerül, majd az átépítése a kettes peronra kerül, úgy hogy a peronok között is mobil kerités készül, a V02 organizációs terv alapján.</t>
  </si>
  <si>
    <t>A Bizt. Ber. Felett lévő ideiglenes út és a főút melletti járda között lévő mobilkerítés, a V01 organizációs terv alapján elkészült. Ez a rész elbontásra kerül, majd vissza helyezzük az új pozíciójába, ami az ideiglenes úthoz tartozó, mobil kapuval kerül egy síkba, a V02 organizációs terv alapján.</t>
  </si>
  <si>
    <t>Az ideiglenes utasforgalmi sáv akadálymentes közlekedés érdekében, az egyes vágányhoz vezető utasforgalmi sáv, közvetlen az egyes vágány mellett,
kiegészítő aszfaltozás szükséges, a V01 organizációs terv alapján.</t>
  </si>
  <si>
    <t>Kiegészítő vonal felfestése, az egyes vágány és a szembe lévő fémkerítés között, úgy, hogy a közlekedési útvonal szélén helyezkedjen el,
úgy, hogy az egyes vágány mellett, már meglévő felfestésre merőlegest zárjon, a V01 organizációs terv alapján.</t>
  </si>
  <si>
    <t>1.   Védőcsövek, tartószerkezetek</t>
  </si>
  <si>
    <t>Ø80 KPE védőcső, kábelárok ásással, kábelvédelemmel, kábeljelöléssel, földvisszatöltéssel, komplett</t>
  </si>
  <si>
    <t>Ø40 KPE védőcső, kábelárok ásással, kábelvédelemmel, kábeljelöléssel, földvisszatöltéssel, komplett</t>
  </si>
  <si>
    <t>Ø40 Univolt védőcső falba süllyesztve</t>
  </si>
  <si>
    <t>Kengyeles kábelrögzítő padlástérben történő kábelvezetéshez</t>
  </si>
  <si>
    <t xml:space="preserve">Horonyvésés </t>
  </si>
  <si>
    <t>UNIVOLT FXP-TURBO-20 UV álló gégecső</t>
  </si>
  <si>
    <t>2.   Vezetékek, kábelek</t>
  </si>
  <si>
    <t>5x10mm2 H07RN-F kábel</t>
  </si>
  <si>
    <t>3x2,5mm2 NYCY kábel</t>
  </si>
  <si>
    <t>3x1,5mm2 NYM-J kábel</t>
  </si>
  <si>
    <t>3.   Elosztók</t>
  </si>
  <si>
    <t>Az elosztóberendezések elrendezési és homlokképi műhelyterveit a gyártó cégnek kell szolgáltatnia, az általa alkalmazott szekrény és készüléktípusoktól függően</t>
  </si>
  <si>
    <t>Zárható, szabadtéri kábelelosztó szekrény, 4db 5 pólusú 400V/32A-es ipari csatlakozóval felvonulási konténerek betáplálásához, alsó betáplálással és kábelelvezetéssel, 3x32A-es betáp biztosítással, I+II típusú túlfeszültség védelemmel, 3P40A főkapcsolóval, komplett</t>
  </si>
  <si>
    <t>Zárható, szabadtéri kábelelosztó szekrény, 8db 5 pólusú 400V/32A-es ipari csatlakozóval ideiglenes állomás konténereinek betáplálásához, alsó betáplálással és kábelelvezetéssel, 3x32A-es betáp biztosítással, I+II típusú túlfeszültség védelemmel, 3P40A főkapcsolóval, 1C16A leágazás és 2P16A kapcsoló + alkony- és programkapcsolós vezérlés térvilágítás részére, komplett</t>
  </si>
  <si>
    <t xml:space="preserve">Meglévő, ideiglenes elosztóként megmaradó épület főelosztóban leágazások kialakítása a 2 konténer-csoportnak 3C40A kismegszakítóval </t>
  </si>
  <si>
    <t>4.   Lámpatestek, fényforrások</t>
  </si>
  <si>
    <t>Lámpatestek fényforrásokkal, tartó- és függesztő szerkezettel, sorozat kapoccsal ellátott kötődobozokkal komplett (felszerelve, bekötve)</t>
  </si>
  <si>
    <t>LED-es kültéri térvilágítási lámpatest, IP66
Schréder AMPERA MINI 5103 700mA WW 730 36.1W</t>
  </si>
  <si>
    <t>4m magas térvilágítási oszlop, rögzítéssel - feltárás után szükség szerint alapozással</t>
  </si>
  <si>
    <t>LED-es kültéri reflektor lámpatest, IP65
Ledvance FLOODLIGHT 30W 3000K SYM 100 BK</t>
  </si>
  <si>
    <t>LED-es kültéri reflektor lámpatest, IP65
Ledvance FLOODLIGHT 30W 3000K SYM 100 BK
mozgásérzékelővel</t>
  </si>
  <si>
    <t>5.   Egyéb berendezések, tételek</t>
  </si>
  <si>
    <t>Villamos berendezés egyedi és komplex kipróbálása, szigetelés-ellenállási mérések elkészítése, jegyzőkönyv rögzítése, átadása</t>
  </si>
  <si>
    <t>Költségirányzat a szükséges érintésvédelmi mérések elvégzésére és jegyzőkönyvezésére, max 10 mérési pont</t>
  </si>
  <si>
    <t>Költség előirányzat az átadási tervdokumentáció elkészítésére (3 pld)</t>
  </si>
  <si>
    <t>Szerelő
pár/
óra</t>
  </si>
  <si>
    <t>Triton 19"-os 18U fali szekrény RBA-18-AS6-CAY-A1</t>
  </si>
  <si>
    <t>Tető ventilátor, 30W (2x ventilátor, termosztáttal) RAC-CH-X03-X3</t>
  </si>
  <si>
    <t>Elosztópanel, 6x250V, túlfeszültségvédelemmel 620P06</t>
  </si>
  <si>
    <t>Optikai patch panel, kötőkazettával, kötéstartóval, zsugorcsővel 12 szál részére RAB-FO-X37-SL</t>
  </si>
  <si>
    <t>Krone modul tartóval R&amp;M 10x2 VS Modular LV modul</t>
  </si>
  <si>
    <t>Venus Boksz FML 2xLC duplex R&amp;M R316734</t>
  </si>
  <si>
    <t>Switch C1000-8FP-E-2G-L 8xRJ45 10/100/1000, 2xSFP/RJ45 combo port + licenc</t>
  </si>
  <si>
    <t>Szünetmentes áramellátó berendezés a távközlési és vagyonvédelmi berendezések számára, rack szekrénybe telepítve, valódi ON LINE, 1/1 fázisú, szinusz kimenet, bővíthető tartásidő, soros és USB port, software, 6 kimenet, 1h áthidalási idővel, komplett kiépítésben - Forgalmi szolgálat adatvégpont (Rack-AVP1) EATON</t>
  </si>
  <si>
    <t>Szünetmentes áramellátó berendezés a távközlési és vagyonvédelmi berendezések számára, rack szekrénybe telepítve, valódi ON LINE, 1/1 fázisú, szinusz kimenet, bővíthető tartásidő, soros és USB port, software, 6 kimenet, 2h áthidalási idővel, komplett kiépítésben - Pénztár adatvégpont (Rack-AVP2) EATON</t>
  </si>
  <si>
    <t>CAT6A 24 portos patch panel KEP-C6A-S-10G</t>
  </si>
  <si>
    <t>Rack polc - 450 mm mély RAB-UP-450-A4</t>
  </si>
  <si>
    <t>SFP modul SFP-SR-S</t>
  </si>
  <si>
    <t>CAT6A 2xRJ45 aljzat, kiemelő kerettel Schneider Sedna</t>
  </si>
  <si>
    <t>CAT6A 1 m patch kábel KEL-C6A-P-010</t>
  </si>
  <si>
    <t>Duplex multimódusú patch kábel 50/125µm (OM4), 2xLC-2xLC, 1m POM4D-LCLC-010</t>
  </si>
  <si>
    <t>Duplex multimódusú patch kábel 50/125µm (OM4), 2xLC-2xLC, 2m POM4D-LCLC-020</t>
  </si>
  <si>
    <t>LC pigtail 50/125µm (OM4) PIGOM4-LC-020</t>
  </si>
  <si>
    <t>LC duplex MM adapter KE-LC-MM-AQ</t>
  </si>
  <si>
    <t>Optikai kábel 4 szálas 50/125µm (OM4), LSOH halogénmentés TB04OM4-Eca</t>
  </si>
  <si>
    <t>CAT6A fali kábel KE550HS23/1E</t>
  </si>
  <si>
    <t xml:space="preserve">Távközlési kábel HvrQ 1x4x0,8 </t>
  </si>
  <si>
    <t xml:space="preserve">Távközlési kábel HvrQ 5x4x0,8 </t>
  </si>
  <si>
    <t>RJ45 csatlakozó</t>
  </si>
  <si>
    <t>Szerelési segédanyagok (elágazó és kötésdobozok, kültéri szereléshez is, kábeljelölések), kisanyagok, tömítőanyagok, Rögzítő anyagok falon kívüli szereléséhez (bilincs, csavar, tipli)</t>
  </si>
  <si>
    <t>Villamos berendezés egyedi és komplex kipróbálása, érintésvédelmi, szigetelési, mérések elkészítése, MSZ HD 60364-6 szerinti Villamos berendezések első ellenőrzése, jegyzőkönyvekben való rögzítése, átadás</t>
  </si>
  <si>
    <t>Réz alapú hálózat mérés, kategória minősítés</t>
  </si>
  <si>
    <t>Optikai hálózat mérés , OTDR</t>
  </si>
  <si>
    <t>Hálózati konfigurálás</t>
  </si>
  <si>
    <t>Kiszállás, projektszervezés, telephelyen kívüli munkák, felvonulási költség</t>
  </si>
  <si>
    <t>Felelős műszaki vezetői díj</t>
  </si>
  <si>
    <t>Megvalósulási dokumentáció (nyomtatott és elektronikus formában) - 2 pld.</t>
  </si>
  <si>
    <t>1.   Struktúrált hálózat</t>
  </si>
  <si>
    <t>2.   Behatolásjelző rendszer</t>
  </si>
  <si>
    <t>Riasztó központ, bővíthető 32 jelzővonalig, 8 területig, 500 eseményes háttértárral DSC PC1832, DSC PC5003C dobozban, tápegységgel, akkumulátorral komplett kiépítésben, MultiAlarm GSM átjelzőhöz illesztve</t>
  </si>
  <si>
    <t>Zónabővítő modul 8 bemenettel, műanyag dobozban PC5108</t>
  </si>
  <si>
    <t>Kezelőegység LCD kijelzővel PK5500</t>
  </si>
  <si>
    <t>Kombinált mozgásérzékelő, passzív infra+mikrohullám+kisállatvédelem+antimaszk, fali/mennyezeti tartóval LC103PIMSK</t>
  </si>
  <si>
    <t>Mágneses nyitásérzékelő FM102WH</t>
  </si>
  <si>
    <t>Támadásjelző pedál AWZ700</t>
  </si>
  <si>
    <t>Füstérzékelő FSA-210CST</t>
  </si>
  <si>
    <t>Kültéri hang-fényjelző, akkumulátorral NEKA-F</t>
  </si>
  <si>
    <t>Kötődoboz szabotázs védett 5 pontos CQR JB707WH</t>
  </si>
  <si>
    <t>Behatolásjelző kábel UTP Cat5e</t>
  </si>
  <si>
    <t>Behatolásjelző kábel 2x0,5+4x0,22</t>
  </si>
  <si>
    <t>Behatolásjelző kábel 6x0,22</t>
  </si>
  <si>
    <t>Rendszer programozás, oktatás</t>
  </si>
  <si>
    <t>3.   Videó megfigyelő rendszer</t>
  </si>
  <si>
    <t>Hálózati rögzítő (NVR) 8 Channel 1U 8PoE 4K&amp;H.265 Pro Network Video Recorder Smart H.265+, ePoE &amp; EoC,Smart Fan,Fisheye Dewarping,DMSS,ANPR,POS DAHUA NVR-5208-8P-4KS2E</t>
  </si>
  <si>
    <t>Hálózati rögzítő (NVR) IndigoVision Enterprise NVR-AS 4000 G3 1U 6TB Windows, 4 Disk RAID 5, 1U Rack Mount   + Hardware ProSupport Plus 980483</t>
  </si>
  <si>
    <t>2TB SATAIII HDD ST2000VX015</t>
  </si>
  <si>
    <t>Monitor 23" HP EliteDisplay E233</t>
  </si>
  <si>
    <t>Dome kamera, objektívvel, álmennyezeti tartóval Built-in IR, Rotation mode, WDR, 3D DNR, HLC, BLC, digital watermarking, Starlight, BLC, HLC, WDR, IP67, IK10, Perimeter Protection, Smart H.265+ &amp; Smart H.264+, SMD Plus, Motorized vari-focal 2.7 mm–13.5 mm, Fixed Iris, Auto(ICR)/Color/B/W, 12V DC/PoE (802.3af)  DAHUA DH-IPC-HDBW3441R-ZAS</t>
  </si>
  <si>
    <t>Dome kamera, IndigoVisionBX420 4MP Environmental Vandal Resistant 4MP Minidome Camera, Built-in IR, Standard Lens 2.7-12mm, True Day/Night with Mechanical IR Cut Filter, PoE, Remote Zoom/Focus, Auto Iris, IK10 (611460) + ONVIF/Camera Gateway license (314001) + IV-Support (417821)</t>
  </si>
  <si>
    <t>HDMI aljzat, kiemelő kerettel Schneider Sedna</t>
  </si>
  <si>
    <t>Adat és tápkábel – CAT5e UTP</t>
  </si>
  <si>
    <t>CAT6A 0,5 m patch kábel</t>
  </si>
  <si>
    <t>Szerelhető HDMI kábel, dugóval</t>
  </si>
  <si>
    <t>HDMI kábel 2m</t>
  </si>
  <si>
    <t>Rendszer konfigurálása, oktatás</t>
  </si>
  <si>
    <t>Ideiglenes konténerblokk külső megfigyelésére a felvonulási területek vagyonvédelmét ellátó video megfigyelő rendszer kiépítéséne bővítése, helyi felyügyelet biztosítására</t>
  </si>
  <si>
    <t>Beléptető központi elem, SC-1000-01 vezérlőegységgel, 1db SC-1000-02 beléptető modullal, SC-1000-D házzal és tápegységgel, 7Ah akkumulátorral, komplett kiépítésben</t>
  </si>
  <si>
    <t>Proximity olvasó SW-R-401</t>
  </si>
  <si>
    <t>Elektromos ajtózár (ajtó konszignáció szerinti típus), szükséges kiegészítőkkel</t>
  </si>
  <si>
    <t>Csúszószínes ajtócsukó (ajtó konszignáció szerinti típus), szükséges kiegészítőkkel</t>
  </si>
  <si>
    <t>Proximity kártya készlet beléptető egységhez (max. 20db proximity kártya/készlet)</t>
  </si>
  <si>
    <t>Beléptető rendszerkábel 2x0,5+6x0,22</t>
  </si>
  <si>
    <t>Beléptető rendszerkábel 1x2x0,8</t>
  </si>
  <si>
    <t>CAT6A 2 m patch kábel</t>
  </si>
  <si>
    <t>4.   Beléptető rendszer</t>
  </si>
  <si>
    <t>5.   Utastájékoztató hangrendszer</t>
  </si>
  <si>
    <t>Meglévő fali hangsugárzó áthelyezése felvételi épületből utasváróba (meglévő 100V-os rendszer)</t>
  </si>
  <si>
    <t>Meglévő kültéri eszközök (6 db hangsugárzó oszlopon) áthelyezése szomszédos épület homlokzatára</t>
  </si>
  <si>
    <t>Beltéri kötődoboz földkábel-rendszerkábel csatlakoztatására, kiegészítőkkel</t>
  </si>
  <si>
    <t>Acél oszlop, légvezeték épületek közötti feszítésére, konténer oldalfalra szerelve, 4m, kiegészítőkkel</t>
  </si>
  <si>
    <t>Hangosító önhordó légkábel YMT 5x2,5 RE</t>
  </si>
  <si>
    <t>Hangosító rendszerkábel MT 2x1,5</t>
  </si>
  <si>
    <t>Rendszer konfigurálása</t>
  </si>
  <si>
    <t>6.   Órarendszer</t>
  </si>
  <si>
    <t>Meglévő óra áthelyezése felvételi épületből utasváróba, forgalmi koordinátori irodába</t>
  </si>
  <si>
    <t>Óra rendszerkábel MT 4x1,5</t>
  </si>
  <si>
    <t>7.   Gyengeáram védőcsövezés</t>
  </si>
  <si>
    <t>Védőcső földbe fektetéssel, alépítmény kiépítése, 3xLPE 40 mm védőcsővel, töréspontokon, felszíni felállással, befűzőszállal (3x2 db), komplett kiépítésben (MSZ-13207 szerint)</t>
  </si>
  <si>
    <t xml:space="preserve">3KPE110 csöves kábel alépítmény létesítése </t>
  </si>
  <si>
    <t>Különféle kábelszekrény építése</t>
  </si>
  <si>
    <t>Műagyag csatorna 40x20mm, könyök- kanyarelemekkel Legrand DLP</t>
  </si>
  <si>
    <t>Műagyag csatorna 20x12mm, könyök- kanyarelemekkel Legrand DLP</t>
  </si>
  <si>
    <t>Pinceszinti határoló- és körítő főfalak vízszintes falszigetelése nyomás alatti injektálással, szilikon-, szilán-, sziláxon- vagy kovasavas injektáló anyag alkalmazása mellett, a fal pozíciójától függően a födém alatt/földszinti járóvonalnál vagy a pincei járóvonal mentén, fűrészfogasan furatolva; az injektálás vonalvezetésének folytonosítására a szükséges helyeken függőleges zárások készítése, lépcső elinjektálása</t>
  </si>
  <si>
    <t>Szerkezet-tiszta felület kialakítása a határoló főfalakon teljes magasságban, közbenső főfalakon a magasabb járószintek felett 50 cm-ig</t>
  </si>
  <si>
    <t>A szerkezet-tiszta felület kikapart/kivésett fugáinak kitöltése, a felületi hibák javítása és a hajlatok lekerekítése fokozottan vízzáró javítóhabarccsal (pl.: MC RockMortal L)</t>
  </si>
  <si>
    <t>A szerkezet-tiszta felület kikapart/kivésett fugáinak kitöltése, a felületi hibák javítása és a hajlatok lekerekítése fokozottan vízzáró javítóhabarccsal (pl.: MC RockMortal L) Kiegyenlítés csak a falakon került előirányzásra, padlónál megfelelő minőségű, új betonlemezt feltételezünk!</t>
  </si>
  <si>
    <t>2K rugalmas habarcs (pl.: MC-Proof eco) felhordása, legalább 2 mm száraz rétegvastagságban, körítő főfalakon teljes belmagasságban, közbenső főfalakon az injektálás síkján túl 20 cm-ig, valamint a teljes padlófelületen</t>
  </si>
  <si>
    <r>
      <t>Cementbázisú bevonatszigetelés (pl.: MC-Proof 101 HS), két rétegben felhordva (</t>
    </r>
    <r>
      <rPr>
        <sz val="10"/>
        <rFont val="Times New Roman"/>
        <family val="1"/>
        <charset val="238"/>
      </rPr>
      <t>≥3 mm száraz rétegvastagságban), határoló főfalakon teljes belmagasságban, közbenső főfalakon a magasabb padló felett 50 cm-ig, és a teljes padló felületén</t>
    </r>
  </si>
  <si>
    <t>Légpórusos javítóvakolat készítése WTA minősítésű légpórusos javítóvakolattal, minimum 3 cm vastagságban saját anyagával simítva (pl.: MC Oxal VSM gúz + PGP alapvakolat + WP vakolat), pincei körítő- és közbenső főfalakon teljes belmagasságban (födémen nincs előirányozva)</t>
  </si>
  <si>
    <t>Földszinti (pinceszinti szigetelésnél nem érintett) határoló -és közbenső főfalak vízszintes falszigetelése nyomás alatti injektálással, szilikon-, szilán-, sziláxon- vagy kovasavas injektáló anyag alkalmazása mellett, a földszinti padlószigetelés felhajtási sávjában, fűrészfogasan furatolva</t>
  </si>
  <si>
    <t>Szerkezet-tiszta felület kialakítása a körtíő és közbenső főfalakon a padlószigetelés síkja felett 50 cm-ig</t>
  </si>
  <si>
    <t>Cementbázisú bevonatszigetelés (pl.: MC-Proof 101 HS), két
rétegben felhordva (≥2,5 mm száraz rétegvastagságban), a
földszinti felmenő falak belső felületén, szerkezet-tiszta részeken</t>
  </si>
  <si>
    <t>Holker képzése a padló és fal csatlakozásánál, szigetelés felvezetési magasságában a felület kiegyenlítése</t>
  </si>
  <si>
    <t>Felület alapozása oldószermentes bitumenes alapozóval</t>
  </si>
  <si>
    <t>Padlószigetelés kialakítása 2 réteg modifikált bitumenes vastaglemezzel, poliészterfátyol erősítő réteggel, legalább 4 mm lemezvastagságban, a felbeton felső síkjáig felvezetve</t>
  </si>
  <si>
    <t>Légpórusos javítóvakolat készítése WTA minősítésű légpórusos javítóvakolattal, minimum 3 cm vastagságban saját anyagával simítva (pl.: MC Oxal VSM gúz + PGP alapvakolat + WP vakolat), körítő főfalak belső oldalán és közbenső főfalakon a kártételeken túl 50-80 cm-ig, de legalább 1 m magasságig</t>
  </si>
  <si>
    <t>Lábazati szigetelések és küszöbzárás alatt cementhabarcs kiegyenlítés készítése 60 cm kiterített szélességgel számolva</t>
  </si>
  <si>
    <t>Lábazati szigetelés kialakítása 1 réteg modifikált bitumenes vastaglemezzel, poliészterfátyol erősítő réteggel, legalább 4 mm lemezvastagságban</t>
  </si>
  <si>
    <t>Küszöbzárás kialakítása kenhető szigetelő anyaggal</t>
  </si>
  <si>
    <t>Légpórusos javítóvakolat készítése WTA minősítésű légpórusos javítóvakolattal (sókezeléssel), a lábazati szigetelés feletti 1 m-es zónában; átlag 1,5 cm vastagsággal kalkulálva</t>
  </si>
  <si>
    <t>Szigetelési munkákból származó törmelék kihordása konténerbe, vödrözve, zsákolva, épületen keresztül</t>
  </si>
  <si>
    <t>Költségtérítés</t>
  </si>
  <si>
    <t>nap</t>
  </si>
  <si>
    <t>Munkahelyi mérnöki szolgáltatás</t>
  </si>
  <si>
    <t>Felhívjuk a figyelmet, hogy a költségvetés kiírásunk készítéséig a területre vonatkozó talajvízszint vizsgálati eredmény nem állt rendelkezésünkre! Mennyiségek számolásánál talajnedvesség hatásaival kalkuláltunk!</t>
  </si>
  <si>
    <t>Előtető és udvarlefedés acélszerkezete, a készített gyártmánytervek, részlettervek alapján legyártott, helyszínre szállított, összeálíltott komplett berednezés</t>
  </si>
  <si>
    <t>BE3 konszignációs jelű széf szekrény beszerelése 600/720/1580 mm konszignáció szerint, kompletten</t>
  </si>
  <si>
    <t>BE5 konszignációs jelű pénztárpult + hirdetménytároló beszerelése 3740/2250/425 mm konszignáció szerint, kompletten</t>
  </si>
  <si>
    <t>L-7 konszignációs jelű hőszigetelt padlásfeljáró ajtó elhelyezése, konszignáció szerint, minden szükséges rögzítőelemmel együtt, 700x1300 mm
30 perces tűzállósági fokozattal</t>
  </si>
  <si>
    <t>Sajtolt égetett agyag tetőcserepeknél taréjgerinc készítése kúpcseréppel, kúpcseréprögzítővel, kúpalátéttel TONDACH Sajtolt sima XXL gerinccserép gerincrögzítővel, kerámia, 46x25/21,5 cm, Terrakotta-engóbozott</t>
  </si>
  <si>
    <t>Sajtolt égetett agyag tetőcserepeknél ki-, beszellőztetés, szellőzőcserép elhelyezése TONDACH INSPIRA kerámia szellőzőcserép, 30x50 cm, Terrakotta-engóbozott</t>
  </si>
  <si>
    <t>6 OE-ű 21A-113B porral oltó</t>
  </si>
  <si>
    <t>Strukturált CAT.6 kábelezés elhelyezése, védőcsőbe/fali műanyag vezetékcsatornába húzva, belső terekben RJ-45 aljzatba, patch panelre bekötéssel F/UTP falikábel cat.6, 550MHz, LSZH, (Belden) Telecommunications Standards: Category 6 - TIA 568.C.2</t>
  </si>
  <si>
    <t>Strukturált CAT.6 kábelezés elhelyezése, védőcsőbe/fali műanyag vezetékcsatornába, alépítménybe húzva, belső terekben RJ-45 aljzatba, patch panelre bekötéssel, KÜLTÉRI kábel, alépítménybe húzható,  S/FTP zselével töltött földkábel cat.6 PE (Fibrain)</t>
  </si>
  <si>
    <t>Tűzvédelem</t>
  </si>
  <si>
    <t>Vasútorganizáció</t>
  </si>
  <si>
    <t>10.</t>
  </si>
  <si>
    <t>Utólagos falszigetelés</t>
  </si>
  <si>
    <t>11.</t>
  </si>
  <si>
    <t>Gyártmányok készítése</t>
  </si>
  <si>
    <t>07 Kábelalépítmény</t>
  </si>
  <si>
    <t>08 Tűzvédelem</t>
  </si>
  <si>
    <t>09 Vasútorganizáció</t>
  </si>
  <si>
    <t>10 Utólagos falszigetelés</t>
  </si>
  <si>
    <t>11 Gyártmányok készítése</t>
  </si>
  <si>
    <t>falkm      m2</t>
  </si>
  <si>
    <t>falkm   m2</t>
  </si>
  <si>
    <t>21-011-0016791</t>
  </si>
  <si>
    <t>Építési törmelék konténeres elszállítása, lerakása, lerakóhelyi díjjal, 8,0 m³-es konténerbe - Vegyes hulladék</t>
  </si>
  <si>
    <t>Építési törmelék konténeres elszállítása, lerakása, lerakóhelyi díjjal, 8,0 m³-es konténerbe - veszélyes hulladék</t>
  </si>
  <si>
    <t>Építési törmelék konténeres elszállítása, lerakása, lerakóhelyi díjjal, 8,0 m³-es konténerbe -Aszfalt hulladék</t>
  </si>
  <si>
    <t>Építési törmelék konténeres elszállítása, lerakása, lerakóhelyi díjjal, 12,0 m³-es konténerbe - Sittes konténer</t>
  </si>
  <si>
    <t xml:space="preserve"> 9/2023 (V.25.) ÉKM rendelet</t>
  </si>
  <si>
    <t>Fűtő, hűtő berendezések vezérlésének automatika rendszere, a szükséges kiegészítőkkel,  tervezéssel, kompletten, szerelve,
automatika vezérlő rendszerre a szükséges kiegészítőkkel, beüzemelve</t>
  </si>
  <si>
    <t>Kazettás, 2 csöves fan-coil berendezés 7/12C-26C hőfoklépcsőkre (víz hűtőközeg) elhelyezéssel, BUS rendszerű automatika által vezérelve, elektromos bekötéssel,beépített gyári szelepkészlettel, kiszakaszolókkal, statikus beszabályozó szelepekkel, szükséges tartószerkezetekkel, álmennyezeti kezelő ajtókkal, elektromos bekötésekkel, kiegészítőkkel, kompletten, szerelve  Daikin FWH-AT-03
hűtés bekötés DN20</t>
  </si>
  <si>
    <t>Előbbi berendezésekhez csurgalékvíz elevezető rendszer HL138 klímaszifonnal, átm25mm méretű PVC-ny víz nyomócsőből gyári idomokkal, ragasztott kötésekkel;
Sylicon berendezés csatlakozásokkal, szükséges kiegészítőkkel, kompletten, szerelve</t>
  </si>
  <si>
    <t xml:space="preserve">
Szolgáltatói tervfelülvizsgálat</t>
  </si>
  <si>
    <t>Összeépíthető világítási szerelvények elemei; Csatlakozóaljzat (dugaszolóaljzat) elhelyezése, parapetcsatornába földelt, egyes; Schneider Electric Altira, fehér színű</t>
  </si>
  <si>
    <t>Komplett világítási szerelvények; Dupla USB töltő aljzat elhelyezése, süllyesztve, IP20; Schneider Electric Sedna, fehér színben</t>
  </si>
  <si>
    <t>Tábla -Tűzvédelmi főkapcsoló, Utánvilágító, közforgalomban kapható (főkapcsoló felett, és a helyiség bejárata felett)</t>
  </si>
  <si>
    <t>Tábla -Közművek főelzárói (Vízelzáró felett)</t>
  </si>
  <si>
    <t>Tábla -Lépcsőházon elérhető szintek jelölése, Egyedi tábla</t>
  </si>
  <si>
    <t>Tábla -Lépcsőházi szintjelölés lépcsőház minden szintjén</t>
  </si>
  <si>
    <t>Tábla -Tűzoltó készülékek felett, Utánvilágító tábla 15x15 cm</t>
  </si>
  <si>
    <t>Tábla -Egyéb tűzgátló ajtók felirata</t>
  </si>
  <si>
    <t>10 % mértékű tartalékkeret:</t>
  </si>
  <si>
    <t>MÁV Zrt. biztosítja igénylés útján</t>
  </si>
  <si>
    <t>12-004-4.1</t>
  </si>
  <si>
    <t>Ideiglenes vízvételi hely kialakítása almérővel, majd a kivitelezés végén visszabontása</t>
  </si>
  <si>
    <t>12-005-8.1</t>
  </si>
  <si>
    <t>Ideiglenes áramvételi hely kialakítás almérővel, majd a kivitelezés végén visszabontása</t>
  </si>
  <si>
    <t>12-004-4.1-0000002</t>
  </si>
  <si>
    <t>Ideiglenes vízvételi helyek kiépítése építési területen belül a kivitelező által elkészített organizációs terv szerinti helyeken , a kiépített és mért ideiglenes vízvételi helyhez csatlakoztatva</t>
  </si>
  <si>
    <t>12-005-8.1-0000002</t>
  </si>
  <si>
    <t>Ideiglenes elektromos hálózat kiépítése vezetékekkel az építési területen belül a kivitelező által elkészített organizációs terv szerinti csatlakozási helyekkel, a kialakított, mért áramvételi helyhez csatlakoztatva</t>
  </si>
  <si>
    <t>Komplett világítási szerelvények; Csatlakozóaljzat elhelyezése, asztali elosztó elhelyezése (IP20), erős árammal felszerelt    Kontaset 2x2P+F</t>
  </si>
  <si>
    <t>19-010-1.1.2</t>
  </si>
  <si>
    <t>19-071-1.2</t>
  </si>
  <si>
    <t>A munkavégzés során felhasznált vízmennyiség és elektromos energia költsége havonta elszámolva</t>
  </si>
  <si>
    <t>Budapest, 2024.11.13.</t>
  </si>
  <si>
    <t>Beruházás tájékoztató tábla</t>
  </si>
  <si>
    <r>
      <t xml:space="preserve">Fa vagy műanyag nyílászáró szerkezetek bontása, ajtó, ablak vagy kapu, 2,00 m²-ig        fsz-i és emeleti kapcsolt gerébtokos ablakok+ WC blokk nyílászárói </t>
    </r>
    <r>
      <rPr>
        <sz val="10"/>
        <color rgb="FFFF0000"/>
        <rFont val="Times New Roman CE"/>
        <charset val="238"/>
      </rPr>
      <t>kompletten</t>
    </r>
  </si>
  <si>
    <t>102a</t>
  </si>
  <si>
    <t>102b</t>
  </si>
  <si>
    <t>42-000-1.2.2</t>
  </si>
  <si>
    <r>
      <t xml:space="preserve">Utcai fém építmények elhelyezése, fedett kerékpártárolók ALMAREND Vásárhely Light B+R trapézlemez tetős fedett kerékpártáróló, kétoldalas, </t>
    </r>
    <r>
      <rPr>
        <sz val="10"/>
        <color rgb="FFFF0000"/>
        <rFont val="Times New Roman CE"/>
        <charset val="238"/>
      </rPr>
      <t>2x5</t>
    </r>
    <r>
      <rPr>
        <sz val="10"/>
        <rFont val="Times New Roman CE"/>
        <charset val="238"/>
      </rPr>
      <t xml:space="preserve"> támaszos kivitel, középen csapadékvíz elvezető csatornával felületkezelve (RAL 7016) K5 konszignációs jelű</t>
    </r>
  </si>
  <si>
    <t>66a</t>
  </si>
  <si>
    <t>66b</t>
  </si>
  <si>
    <t>36-000-1.1</t>
  </si>
  <si>
    <t>Emléktábla óvatos eltávolítása és a kész homlokzatra visszahelyezése</t>
  </si>
  <si>
    <t>Fa- és műanyag burkolatok bontása, falburkolat, fa- és műanyag lambéria</t>
  </si>
  <si>
    <r>
      <t xml:space="preserve">LK5 konszignációs jelű külső függönyfal beépítése, konszignáció szerint, minden szükséges rögzítőelemmel és tartozékkal együtt, felületkezelve, kompletten. </t>
    </r>
    <r>
      <rPr>
        <sz val="10"/>
        <color rgb="FFFF0000"/>
        <rFont val="Times New Roman CE"/>
        <charset val="238"/>
      </rPr>
      <t>8060/4720</t>
    </r>
    <r>
      <rPr>
        <sz val="10"/>
        <rFont val="Times New Roman CE"/>
        <charset val="238"/>
      </rPr>
      <t xml:space="preserve"> mm</t>
    </r>
  </si>
  <si>
    <r>
      <t xml:space="preserve">Homlokzati fal és középfőfal tetejének kiegyenlítése +4,00 és +7,50 m Rel. síkra, statikusterv szerinti betonminőséggel és kialakításban XN(H), X0b(H), X0v(H) környezeti osztályú, kissé képlékeny vagy képlékeny konzisztenciájú betonból, 25-50 </t>
    </r>
    <r>
      <rPr>
        <sz val="10"/>
        <color rgb="FFFF0000"/>
        <rFont val="Times New Roman CE"/>
        <charset val="238"/>
      </rPr>
      <t>mm</t>
    </r>
    <r>
      <rPr>
        <sz val="10"/>
        <color theme="1"/>
        <rFont val="Times New Roman CE"/>
        <charset val="238"/>
      </rPr>
      <t xml:space="preserve"> vastagság között</t>
    </r>
  </si>
  <si>
    <r>
      <t xml:space="preserve">Általános teendők tervezési és előkészítési szakaszban, tervkészítés organizációs terv készítése </t>
    </r>
    <r>
      <rPr>
        <sz val="10"/>
        <color rgb="FFFF0000"/>
        <rFont val="Times New Roman CE"/>
        <charset val="238"/>
      </rPr>
      <t>előirányzat alapján</t>
    </r>
  </si>
  <si>
    <t>29a</t>
  </si>
  <si>
    <t>29b</t>
  </si>
  <si>
    <t>31-001-1.2.2-K</t>
  </si>
  <si>
    <t>29c</t>
  </si>
  <si>
    <t>Lyukfúrás vasbetonba min. D16 mm átmérővel, ST-R021 és ST-R041 terv szerint, vasbeton fal és vb. pillér együttdolgozása az aljzattal födémmel, Betonacél beragasztása,  D12 mm átmérővel, HILTI Hit-HY270  ragasztóval</t>
  </si>
  <si>
    <t>Lyukfúrás vasbetonba min. D10 mm átmérővel, ST-R021 és ST-R041 terv szerint, vasbeton fal és vb. pillér együttdolgozása az aljzattal födémmel, Betonacél beragasztása,  D8 mm átmérővel, HILTI Hit-HY270  ragasztóval</t>
  </si>
  <si>
    <t>20a</t>
  </si>
  <si>
    <t>20b</t>
  </si>
  <si>
    <t>Általános teendők befejezés szakaszában, megvalósulási tervdokumentáció és minőségügyi dokumentációk elkészítése</t>
  </si>
  <si>
    <t>Lábazat kialakítása parkettához, falábazat (székléc) készítése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</si>
</sst>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 #,##0.00_-;_-* &quot;-&quot;??_-;_-@_-"/>
    <numFmt numFmtId="164" formatCode="#,##0&quot; Ft&quot;"/>
    <numFmt numFmtId="165" formatCode="#,##0\ &quot;Ft&quot;"/>
    <numFmt numFmtId="166" formatCode="0.000"/>
    <numFmt numFmtId="167" formatCode="_-* #,##0\ _F_t_-;\-* #,##0\ _F_t_-;_-* &quot;-&quot;??\ _F_t_-;_-@_-"/>
    <numFmt numFmtId="168" formatCode="0.0"/>
  </numFmts>
  <fonts count="61" x14ac:knownFonts="1">
    <font>
      <sz val="11"/>
      <color theme="1"/>
      <name val="Calibri"/>
      <family val="2"/>
      <charset val="238"/>
      <scheme val="minor"/>
    </font>
    <font>
      <b/>
      <sz val="20"/>
      <name val="Times New Roman"/>
      <family val="1"/>
      <charset val="238"/>
    </font>
    <font>
      <b/>
      <i/>
      <sz val="14"/>
      <name val="Times New Roman"/>
      <family val="1"/>
      <charset val="238"/>
    </font>
    <font>
      <sz val="10"/>
      <name val="Arial"/>
      <family val="2"/>
    </font>
    <font>
      <i/>
      <sz val="12"/>
      <name val="Times New Roman"/>
      <family val="1"/>
      <charset val="238"/>
    </font>
    <font>
      <b/>
      <i/>
      <sz val="12"/>
      <name val="Times New Roman"/>
      <family val="1"/>
      <charset val="238"/>
    </font>
    <font>
      <sz val="10"/>
      <name val="Times New Roman"/>
      <family val="1"/>
      <charset val="238"/>
    </font>
    <font>
      <b/>
      <sz val="12"/>
      <name val="Times New Roman"/>
      <family val="1"/>
      <charset val="238"/>
    </font>
    <font>
      <sz val="12"/>
      <name val="Times New Roman"/>
      <family val="1"/>
      <charset val="238"/>
    </font>
    <font>
      <b/>
      <sz val="16"/>
      <name val="Times New Roman"/>
      <family val="1"/>
      <charset val="238"/>
    </font>
    <font>
      <b/>
      <u/>
      <sz val="12"/>
      <name val="Times New Roman"/>
      <family val="1"/>
      <charset val="238"/>
    </font>
    <font>
      <b/>
      <u/>
      <sz val="12"/>
      <name val="Times New Roman"/>
      <family val="1"/>
    </font>
    <font>
      <sz val="12"/>
      <name val="Times New Roman"/>
      <family val="1"/>
    </font>
    <font>
      <b/>
      <sz val="10"/>
      <name val="Times New Roman CE"/>
      <charset val="238"/>
    </font>
    <font>
      <sz val="10"/>
      <name val="Times New Roman CE"/>
      <charset val="238"/>
    </font>
    <font>
      <sz val="10"/>
      <name val="Times New Roman"/>
      <family val="1"/>
    </font>
    <font>
      <b/>
      <sz val="10"/>
      <name val="Times New Roman"/>
      <family val="1"/>
    </font>
    <font>
      <b/>
      <sz val="9"/>
      <color indexed="81"/>
      <name val="Tahoma"/>
      <family val="2"/>
      <charset val="238"/>
    </font>
    <font>
      <sz val="9"/>
      <color indexed="81"/>
      <name val="Tahoma"/>
      <family val="2"/>
      <charset val="238"/>
    </font>
    <font>
      <sz val="11"/>
      <color theme="1"/>
      <name val="Calibri"/>
      <family val="2"/>
      <charset val="238"/>
      <scheme val="minor"/>
    </font>
    <font>
      <sz val="11"/>
      <color rgb="FFFF0000"/>
      <name val="Calibri"/>
      <family val="2"/>
      <charset val="238"/>
      <scheme val="minor"/>
    </font>
    <font>
      <sz val="11"/>
      <color theme="0"/>
      <name val="Calibri"/>
      <family val="2"/>
      <scheme val="minor"/>
    </font>
    <font>
      <b/>
      <sz val="11"/>
      <color rgb="FF3F3F3F"/>
      <name val="Calibri"/>
      <family val="2"/>
      <scheme val="minor"/>
    </font>
    <font>
      <sz val="11"/>
      <color theme="1"/>
      <name val="Calibri"/>
      <family val="2"/>
      <scheme val="minor"/>
    </font>
    <font>
      <sz val="10"/>
      <color theme="1"/>
      <name val="Times New Roman CE"/>
      <charset val="238"/>
    </font>
    <font>
      <b/>
      <sz val="10"/>
      <color theme="1"/>
      <name val="Times New Roman CE"/>
      <charset val="238"/>
    </font>
    <font>
      <sz val="12"/>
      <color theme="1"/>
      <name val="Times New Roman"/>
      <family val="1"/>
      <charset val="238"/>
    </font>
    <font>
      <b/>
      <sz val="12"/>
      <color theme="1"/>
      <name val="Times New Roman"/>
      <family val="1"/>
      <charset val="238"/>
    </font>
    <font>
      <b/>
      <sz val="10"/>
      <color rgb="FFFF0000"/>
      <name val="Times New Roman CE"/>
      <charset val="238"/>
    </font>
    <font>
      <sz val="10"/>
      <color theme="1"/>
      <name val="Times New Roman CE"/>
    </font>
    <font>
      <sz val="10"/>
      <color rgb="FFFF0000"/>
      <name val="Times New Roman CE"/>
    </font>
    <font>
      <sz val="10"/>
      <color rgb="FFFF0000"/>
      <name val="Times New Roman CE"/>
      <charset val="238"/>
    </font>
    <font>
      <sz val="10"/>
      <color theme="1"/>
      <name val="Times New Roman"/>
      <family val="2"/>
    </font>
    <font>
      <b/>
      <sz val="10"/>
      <color theme="1"/>
      <name val="Times New Roman"/>
      <family val="2"/>
    </font>
    <font>
      <sz val="10"/>
      <color rgb="FFFF0000"/>
      <name val="Times New Roman"/>
      <family val="2"/>
    </font>
    <font>
      <sz val="10"/>
      <color rgb="FF3F3F3F"/>
      <name val="Times New Roman"/>
      <family val="1"/>
    </font>
    <font>
      <sz val="10"/>
      <color theme="0"/>
      <name val="Times New Roman"/>
      <family val="1"/>
    </font>
    <font>
      <sz val="10"/>
      <color theme="1"/>
      <name val="Times New Roman"/>
      <family val="1"/>
    </font>
    <font>
      <sz val="10"/>
      <color rgb="FF00B0F0"/>
      <name val="Times New Roman CE"/>
      <charset val="238"/>
    </font>
    <font>
      <sz val="10"/>
      <color rgb="FF7030A0"/>
      <name val="Times New Roman CE"/>
      <charset val="238"/>
    </font>
    <font>
      <sz val="11"/>
      <color rgb="FF7030A0"/>
      <name val="Calibri"/>
      <family val="2"/>
      <charset val="238"/>
      <scheme val="minor"/>
    </font>
    <font>
      <b/>
      <sz val="10"/>
      <color rgb="FF7030A0"/>
      <name val="Times New Roman CE"/>
      <charset val="238"/>
    </font>
    <font>
      <sz val="10"/>
      <color rgb="FF7030A0"/>
      <name val="Arial CE"/>
      <family val="2"/>
      <charset val="238"/>
    </font>
    <font>
      <sz val="11"/>
      <color rgb="FF7030A0"/>
      <name val="Calibri"/>
      <family val="2"/>
      <scheme val="minor"/>
    </font>
    <font>
      <sz val="10"/>
      <color rgb="FF7030A0"/>
      <name val="Times New Roman"/>
      <family val="1"/>
      <charset val="238"/>
    </font>
    <font>
      <b/>
      <sz val="10"/>
      <color rgb="FF7030A0"/>
      <name val="Arial CE"/>
      <family val="2"/>
    </font>
    <font>
      <sz val="10"/>
      <name val="MS Sans Serif"/>
      <family val="2"/>
      <charset val="238"/>
    </font>
    <font>
      <sz val="10"/>
      <name val="Arial CE"/>
      <charset val="238"/>
    </font>
    <font>
      <sz val="10"/>
      <name val="Arial"/>
      <family val="2"/>
      <charset val="238"/>
    </font>
    <font>
      <b/>
      <sz val="10"/>
      <name val="Times New Roman"/>
      <family val="1"/>
      <charset val="238"/>
    </font>
    <font>
      <sz val="10"/>
      <color theme="1"/>
      <name val="Times New Roman"/>
      <family val="1"/>
      <charset val="238"/>
    </font>
    <font>
      <sz val="10"/>
      <color rgb="FF3F3F3F"/>
      <name val="Times New Roman"/>
      <family val="1"/>
      <charset val="238"/>
    </font>
    <font>
      <b/>
      <sz val="10"/>
      <name val="Arial"/>
      <family val="2"/>
      <charset val="238"/>
    </font>
    <font>
      <sz val="11"/>
      <color theme="1"/>
      <name val="Times New Roman"/>
      <family val="1"/>
      <charset val="238"/>
    </font>
    <font>
      <sz val="10"/>
      <name val="Times New Roman CE"/>
    </font>
    <font>
      <b/>
      <sz val="12"/>
      <name val="Times New Roman"/>
      <family val="1"/>
    </font>
    <font>
      <strike/>
      <sz val="10"/>
      <color rgb="FFFF0000"/>
      <name val="Calibri Light"/>
      <family val="2"/>
      <charset val="238"/>
    </font>
    <font>
      <sz val="10"/>
      <name val="Times New Roman"/>
      <family val="2"/>
    </font>
    <font>
      <strike/>
      <sz val="10"/>
      <color rgb="FFFF0000"/>
      <name val="Times New Roman CE"/>
      <charset val="238"/>
    </font>
    <font>
      <strike/>
      <sz val="10"/>
      <color theme="1"/>
      <name val="Times New Roman CE"/>
      <charset val="238"/>
    </font>
    <font>
      <strike/>
      <sz val="10"/>
      <name val="Times New Roman CE"/>
      <charset val="238"/>
    </font>
  </fonts>
  <fills count="6">
    <fill>
      <patternFill patternType="none"/>
    </fill>
    <fill>
      <patternFill patternType="gray125"/>
    </fill>
    <fill>
      <patternFill patternType="solid">
        <fgColor indexed="55"/>
        <bgColor indexed="23"/>
      </patternFill>
    </fill>
    <fill>
      <patternFill patternType="solid">
        <fgColor theme="5"/>
      </patternFill>
    </fill>
    <fill>
      <patternFill patternType="solid">
        <fgColor rgb="FFF2F2F2"/>
      </patternFill>
    </fill>
    <fill>
      <patternFill patternType="solid">
        <fgColor theme="0" tint="-0.14999847407452621"/>
        <bgColor indexed="64"/>
      </patternFill>
    </fill>
  </fills>
  <borders count="21">
    <border>
      <left/>
      <right/>
      <top/>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style="medium">
        <color indexed="63"/>
      </left>
      <right style="thin">
        <color indexed="63"/>
      </right>
      <top style="medium">
        <color indexed="63"/>
      </top>
      <bottom style="thin">
        <color indexed="63"/>
      </bottom>
      <diagonal/>
    </border>
    <border>
      <left style="thin">
        <color indexed="63"/>
      </left>
      <right style="thin">
        <color indexed="63"/>
      </right>
      <top style="medium">
        <color indexed="63"/>
      </top>
      <bottom style="thin">
        <color indexed="63"/>
      </bottom>
      <diagonal/>
    </border>
    <border>
      <left style="thin">
        <color indexed="63"/>
      </left>
      <right style="medium">
        <color indexed="63"/>
      </right>
      <top style="medium">
        <color indexed="63"/>
      </top>
      <bottom style="thin">
        <color indexed="63"/>
      </bottom>
      <diagonal/>
    </border>
    <border>
      <left style="medium">
        <color indexed="63"/>
      </left>
      <right/>
      <top/>
      <bottom/>
      <diagonal/>
    </border>
    <border>
      <left/>
      <right style="medium">
        <color indexed="63"/>
      </right>
      <top/>
      <bottom/>
      <diagonal/>
    </border>
    <border>
      <left style="medium">
        <color indexed="63"/>
      </left>
      <right style="thin">
        <color indexed="63"/>
      </right>
      <top style="thin">
        <color indexed="63"/>
      </top>
      <bottom style="thin">
        <color indexed="63"/>
      </bottom>
      <diagonal/>
    </border>
    <border>
      <left style="thin">
        <color indexed="63"/>
      </left>
      <right style="medium">
        <color indexed="63"/>
      </right>
      <top style="thin">
        <color indexed="63"/>
      </top>
      <bottom style="thin">
        <color indexed="63"/>
      </bottom>
      <diagonal/>
    </border>
    <border>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3"/>
      </left>
      <right style="medium">
        <color indexed="63"/>
      </right>
      <top style="medium">
        <color indexed="63"/>
      </top>
      <bottom style="thin">
        <color indexed="63"/>
      </bottom>
      <diagonal/>
    </border>
    <border>
      <left style="medium">
        <color indexed="63"/>
      </left>
      <right style="thin">
        <color indexed="63"/>
      </right>
      <top style="thin">
        <color indexed="63"/>
      </top>
      <bottom style="medium">
        <color indexed="63"/>
      </bottom>
      <diagonal/>
    </border>
    <border>
      <left style="thin">
        <color indexed="63"/>
      </left>
      <right style="medium">
        <color indexed="63"/>
      </right>
      <top style="thin">
        <color indexed="63"/>
      </top>
      <bottom style="medium">
        <color indexed="63"/>
      </bottom>
      <diagonal/>
    </border>
    <border>
      <left style="thin">
        <color rgb="FF3F3F3F"/>
      </left>
      <right style="thin">
        <color rgb="FF3F3F3F"/>
      </right>
      <top style="thin">
        <color rgb="FF3F3F3F"/>
      </top>
      <bottom style="thin">
        <color rgb="FF3F3F3F"/>
      </bottom>
      <diagonal/>
    </border>
    <border>
      <left/>
      <right/>
      <top/>
      <bottom style="thin">
        <color indexed="64"/>
      </bottom>
      <diagonal/>
    </border>
    <border>
      <left style="hair">
        <color indexed="64"/>
      </left>
      <right/>
      <top/>
      <bottom/>
      <diagonal/>
    </border>
    <border>
      <left/>
      <right style="hair">
        <color indexed="64"/>
      </right>
      <top/>
      <bottom/>
      <diagonal/>
    </border>
    <border>
      <left style="medium">
        <color indexed="63"/>
      </left>
      <right/>
      <top style="thin">
        <color indexed="63"/>
      </top>
      <bottom style="thin">
        <color indexed="63"/>
      </bottom>
      <diagonal/>
    </border>
  </borders>
  <cellStyleXfs count="17">
    <xf numFmtId="0" fontId="0" fillId="0" borderId="0"/>
    <xf numFmtId="43" fontId="19" fillId="0" borderId="0" applyFont="0" applyFill="0" applyBorder="0" applyAlignment="0" applyProtection="0"/>
    <xf numFmtId="0" fontId="21" fillId="3" borderId="0" applyNumberFormat="0" applyBorder="0" applyAlignment="0" applyProtection="0"/>
    <xf numFmtId="0" fontId="22" fillId="4" borderId="16" applyNumberFormat="0" applyAlignment="0" applyProtection="0"/>
    <xf numFmtId="0" fontId="23" fillId="0" borderId="0"/>
    <xf numFmtId="0" fontId="19" fillId="0" borderId="0"/>
    <xf numFmtId="0" fontId="3" fillId="0" borderId="0"/>
    <xf numFmtId="0" fontId="23" fillId="0" borderId="0"/>
    <xf numFmtId="0" fontId="19" fillId="0" borderId="0"/>
    <xf numFmtId="9" fontId="19" fillId="0" borderId="0" applyFont="0" applyFill="0" applyBorder="0" applyAlignment="0" applyProtection="0"/>
    <xf numFmtId="9" fontId="23" fillId="0" borderId="0" applyFont="0" applyFill="0" applyBorder="0" applyAlignment="0" applyProtection="0"/>
    <xf numFmtId="0" fontId="46" fillId="0" borderId="0"/>
    <xf numFmtId="0" fontId="48" fillId="0" borderId="0"/>
    <xf numFmtId="0" fontId="47" fillId="0" borderId="0"/>
    <xf numFmtId="0" fontId="14" fillId="0" borderId="0"/>
    <xf numFmtId="0" fontId="48" fillId="0" borderId="0"/>
    <xf numFmtId="0" fontId="19" fillId="0" borderId="0"/>
  </cellStyleXfs>
  <cellXfs count="334">
    <xf numFmtId="0" fontId="0" fillId="0" borderId="0" xfId="0"/>
    <xf numFmtId="0" fontId="24" fillId="0" borderId="0" xfId="0" applyFont="1" applyAlignment="1">
      <alignment vertical="top" wrapText="1"/>
    </xf>
    <xf numFmtId="0" fontId="25" fillId="0" borderId="0" xfId="0" applyFont="1" applyAlignment="1">
      <alignment vertical="top" wrapText="1"/>
    </xf>
    <xf numFmtId="0" fontId="25" fillId="0" borderId="2" xfId="0" applyFont="1" applyBorder="1" applyAlignment="1">
      <alignment vertical="top" wrapText="1"/>
    </xf>
    <xf numFmtId="0" fontId="25" fillId="0" borderId="2" xfId="0" applyFont="1" applyBorder="1" applyAlignment="1">
      <alignment horizontal="right" vertical="top" wrapText="1"/>
    </xf>
    <xf numFmtId="0" fontId="24" fillId="0" borderId="0" xfId="0" applyFont="1" applyAlignment="1">
      <alignment horizontal="right" vertical="top" wrapText="1"/>
    </xf>
    <xf numFmtId="0" fontId="25" fillId="0" borderId="2" xfId="0" applyFont="1" applyBorder="1" applyAlignment="1">
      <alignment horizontal="left" vertical="top" wrapText="1"/>
    </xf>
    <xf numFmtId="0" fontId="24" fillId="0" borderId="0" xfId="0" applyFont="1" applyAlignment="1">
      <alignment horizontal="left" vertical="top" wrapText="1"/>
    </xf>
    <xf numFmtId="0" fontId="25" fillId="0" borderId="0" xfId="0" applyFont="1" applyAlignment="1">
      <alignment horizontal="right" vertical="top" wrapText="1"/>
    </xf>
    <xf numFmtId="0" fontId="25" fillId="0" borderId="0" xfId="0" applyFont="1" applyBorder="1" applyAlignment="1">
      <alignment vertical="top" wrapText="1"/>
    </xf>
    <xf numFmtId="0" fontId="26" fillId="0" borderId="0" xfId="0" applyFont="1" applyAlignment="1">
      <alignment vertical="top" wrapText="1"/>
    </xf>
    <xf numFmtId="0" fontId="27" fillId="0" borderId="2" xfId="0" applyFont="1" applyBorder="1" applyAlignment="1">
      <alignment vertical="top" wrapText="1"/>
    </xf>
    <xf numFmtId="0" fontId="25" fillId="0" borderId="0" xfId="0" applyFont="1" applyAlignment="1">
      <alignment vertical="top" wrapText="1"/>
    </xf>
    <xf numFmtId="0" fontId="25" fillId="0" borderId="0" xfId="0" applyFont="1" applyAlignment="1">
      <alignment vertical="top" wrapText="1"/>
    </xf>
    <xf numFmtId="0" fontId="25" fillId="0" borderId="0" xfId="0" applyFont="1" applyAlignment="1">
      <alignment vertical="top" wrapText="1"/>
    </xf>
    <xf numFmtId="0" fontId="1" fillId="0" borderId="0" xfId="0" applyFont="1" applyAlignment="1">
      <alignment horizontal="center"/>
    </xf>
    <xf numFmtId="0" fontId="6" fillId="0" borderId="0" xfId="0" applyFont="1" applyAlignment="1">
      <alignment horizontal="left"/>
    </xf>
    <xf numFmtId="0" fontId="6" fillId="0" borderId="0" xfId="0" applyFont="1"/>
    <xf numFmtId="164" fontId="6" fillId="0" borderId="0" xfId="0" applyNumberFormat="1" applyFont="1"/>
    <xf numFmtId="0" fontId="7" fillId="0" borderId="3" xfId="6" applyFont="1" applyBorder="1" applyAlignment="1">
      <alignment horizontal="left" vertical="top" wrapText="1"/>
    </xf>
    <xf numFmtId="0" fontId="7" fillId="0" borderId="4" xfId="6" applyFont="1" applyBorder="1" applyAlignment="1">
      <alignment horizontal="left" vertical="top" wrapText="1"/>
    </xf>
    <xf numFmtId="164" fontId="7" fillId="0" borderId="4" xfId="6" applyNumberFormat="1" applyFont="1" applyBorder="1" applyAlignment="1">
      <alignment horizontal="center" vertical="center" wrapText="1"/>
    </xf>
    <xf numFmtId="164" fontId="7" fillId="0" borderId="5" xfId="6" applyNumberFormat="1" applyFont="1" applyBorder="1" applyAlignment="1">
      <alignment horizontal="center" vertical="center" wrapText="1"/>
    </xf>
    <xf numFmtId="0" fontId="7" fillId="0" borderId="6" xfId="6" applyFont="1" applyBorder="1" applyAlignment="1">
      <alignment horizontal="left" vertical="top" wrapText="1"/>
    </xf>
    <xf numFmtId="0" fontId="7" fillId="0" borderId="0" xfId="6" applyFont="1" applyAlignment="1">
      <alignment horizontal="left" vertical="top" wrapText="1"/>
    </xf>
    <xf numFmtId="164" fontId="7" fillId="0" borderId="0" xfId="6" applyNumberFormat="1" applyFont="1" applyAlignment="1">
      <alignment horizontal="right" vertical="top" wrapText="1"/>
    </xf>
    <xf numFmtId="164" fontId="7" fillId="0" borderId="7" xfId="6" applyNumberFormat="1" applyFont="1" applyBorder="1" applyAlignment="1">
      <alignment horizontal="right" vertical="top" wrapText="1"/>
    </xf>
    <xf numFmtId="0" fontId="26" fillId="0" borderId="1" xfId="0" applyFont="1" applyBorder="1" applyAlignment="1">
      <alignment vertical="top" wrapText="1"/>
    </xf>
    <xf numFmtId="164" fontId="8" fillId="0" borderId="1" xfId="6" applyNumberFormat="1" applyFont="1" applyBorder="1" applyAlignment="1">
      <alignment horizontal="right" vertical="top" wrapText="1"/>
    </xf>
    <xf numFmtId="164" fontId="7" fillId="0" borderId="9" xfId="6" applyNumberFormat="1" applyFont="1" applyBorder="1" applyAlignment="1">
      <alignment horizontal="right" vertical="top" wrapText="1"/>
    </xf>
    <xf numFmtId="0" fontId="26" fillId="0" borderId="10" xfId="0" applyFont="1" applyBorder="1" applyAlignment="1">
      <alignment vertical="top" wrapText="1"/>
    </xf>
    <xf numFmtId="164" fontId="7" fillId="5" borderId="1" xfId="6" applyNumberFormat="1" applyFont="1" applyFill="1" applyBorder="1" applyAlignment="1">
      <alignment horizontal="right" vertical="top" wrapText="1"/>
    </xf>
    <xf numFmtId="0" fontId="8" fillId="0" borderId="0" xfId="0" applyFont="1" applyAlignment="1">
      <alignment horizontal="left"/>
    </xf>
    <xf numFmtId="0" fontId="8" fillId="0" borderId="0" xfId="0" applyFont="1"/>
    <xf numFmtId="164" fontId="8" fillId="0" borderId="0" xfId="0" applyNumberFormat="1" applyFont="1"/>
    <xf numFmtId="0" fontId="10" fillId="0" borderId="0" xfId="0" applyFont="1" applyAlignment="1">
      <alignment vertical="top" wrapText="1"/>
    </xf>
    <xf numFmtId="0" fontId="25" fillId="0" borderId="0" xfId="0" applyFont="1" applyAlignment="1">
      <alignment vertical="top" wrapText="1"/>
    </xf>
    <xf numFmtId="0" fontId="25" fillId="0" borderId="0" xfId="0" applyFont="1" applyAlignment="1">
      <alignment vertical="top" wrapText="1"/>
    </xf>
    <xf numFmtId="0" fontId="13" fillId="0" borderId="2" xfId="0" applyFont="1" applyBorder="1" applyAlignment="1">
      <alignment horizontal="left" vertical="top" wrapText="1"/>
    </xf>
    <xf numFmtId="0" fontId="13" fillId="0" borderId="2" xfId="0" applyFont="1" applyBorder="1" applyAlignment="1">
      <alignment vertical="top" wrapText="1"/>
    </xf>
    <xf numFmtId="0" fontId="13" fillId="0" borderId="2" xfId="0" applyFont="1" applyBorder="1" applyAlignment="1">
      <alignment horizontal="right" vertical="top" wrapText="1"/>
    </xf>
    <xf numFmtId="0" fontId="13" fillId="0" borderId="0" xfId="0" applyFont="1" applyAlignment="1">
      <alignment vertical="top" wrapText="1"/>
    </xf>
    <xf numFmtId="0" fontId="13" fillId="0" borderId="0" xfId="0" applyFont="1" applyAlignment="1">
      <alignment horizontal="right" vertical="top" wrapText="1"/>
    </xf>
    <xf numFmtId="0" fontId="14" fillId="0" borderId="0" xfId="0" applyFont="1" applyAlignment="1">
      <alignment horizontal="left" vertical="top" wrapText="1"/>
    </xf>
    <xf numFmtId="0" fontId="14" fillId="0" borderId="0" xfId="0" applyFont="1" applyAlignment="1">
      <alignment vertical="top" wrapText="1"/>
    </xf>
    <xf numFmtId="0" fontId="14" fillId="0" borderId="0" xfId="0" applyFont="1" applyAlignment="1">
      <alignment horizontal="right" vertical="top" wrapText="1"/>
    </xf>
    <xf numFmtId="0" fontId="29" fillId="0" borderId="0" xfId="0" applyFont="1" applyAlignment="1">
      <alignment vertical="top" wrapText="1"/>
    </xf>
    <xf numFmtId="0" fontId="30" fillId="0" borderId="0" xfId="0" applyFont="1" applyAlignment="1">
      <alignment vertical="top" wrapText="1"/>
    </xf>
    <xf numFmtId="0" fontId="30" fillId="0" borderId="0" xfId="0" applyFont="1" applyFill="1" applyAlignment="1">
      <alignment vertical="top" wrapText="1"/>
    </xf>
    <xf numFmtId="0" fontId="31" fillId="0" borderId="0" xfId="0" applyFont="1" applyAlignment="1">
      <alignment horizontal="right" vertical="top" wrapText="1"/>
    </xf>
    <xf numFmtId="0" fontId="32" fillId="0" borderId="0" xfId="4" applyFont="1" applyBorder="1" applyAlignment="1">
      <alignment vertical="top"/>
    </xf>
    <xf numFmtId="0" fontId="32" fillId="0" borderId="0" xfId="4" applyFont="1" applyBorder="1" applyAlignment="1">
      <alignment horizontal="left" vertical="top"/>
    </xf>
    <xf numFmtId="0" fontId="33" fillId="0" borderId="0" xfId="4" applyFont="1" applyBorder="1" applyAlignment="1">
      <alignment vertical="top"/>
    </xf>
    <xf numFmtId="3" fontId="33" fillId="0" borderId="2" xfId="4" applyNumberFormat="1" applyFont="1" applyBorder="1" applyAlignment="1">
      <alignment vertical="top"/>
    </xf>
    <xf numFmtId="0" fontId="33" fillId="0" borderId="2" xfId="4" applyFont="1" applyBorder="1" applyAlignment="1">
      <alignment vertical="top"/>
    </xf>
    <xf numFmtId="0" fontId="16" fillId="0" borderId="2" xfId="4" applyFont="1" applyBorder="1" applyAlignment="1">
      <alignment vertical="top"/>
    </xf>
    <xf numFmtId="0" fontId="33" fillId="0" borderId="2" xfId="4" applyFont="1" applyBorder="1" applyAlignment="1">
      <alignment horizontal="left" vertical="top"/>
    </xf>
    <xf numFmtId="0" fontId="32" fillId="0" borderId="0" xfId="4" applyFont="1" applyFill="1" applyBorder="1" applyAlignment="1">
      <alignment vertical="top"/>
    </xf>
    <xf numFmtId="0" fontId="34" fillId="0" borderId="0" xfId="4" applyFont="1" applyBorder="1" applyAlignment="1">
      <alignment vertical="top"/>
    </xf>
    <xf numFmtId="0" fontId="35" fillId="0" borderId="0" xfId="3" applyFont="1" applyFill="1" applyBorder="1" applyAlignment="1">
      <alignment horizontal="center" vertical="top"/>
    </xf>
    <xf numFmtId="0" fontId="15" fillId="0" borderId="0" xfId="3" applyFont="1" applyFill="1" applyBorder="1" applyAlignment="1">
      <alignment horizontal="left" vertical="top" wrapText="1"/>
    </xf>
    <xf numFmtId="0" fontId="15" fillId="0" borderId="0" xfId="2" applyFont="1" applyFill="1" applyBorder="1" applyAlignment="1">
      <alignment horizontal="left" vertical="top"/>
    </xf>
    <xf numFmtId="0" fontId="36" fillId="0" borderId="0" xfId="2" applyFont="1" applyFill="1" applyBorder="1" applyAlignment="1">
      <alignment horizontal="left" vertical="top"/>
    </xf>
    <xf numFmtId="0" fontId="35" fillId="0" borderId="0" xfId="3" applyFont="1" applyFill="1" applyBorder="1" applyAlignment="1">
      <alignment horizontal="center" vertical="top" wrapText="1"/>
    </xf>
    <xf numFmtId="3" fontId="33" fillId="0" borderId="2" xfId="4" applyNumberFormat="1" applyFont="1" applyBorder="1" applyAlignment="1">
      <alignment horizontal="right" vertical="top" wrapText="1"/>
    </xf>
    <xf numFmtId="0" fontId="33" fillId="0" borderId="2" xfId="4" applyFont="1" applyBorder="1" applyAlignment="1">
      <alignment vertical="top" wrapText="1"/>
    </xf>
    <xf numFmtId="0" fontId="33" fillId="0" borderId="2" xfId="4" applyFont="1" applyBorder="1" applyAlignment="1">
      <alignment horizontal="right" vertical="top" wrapText="1"/>
    </xf>
    <xf numFmtId="0" fontId="16" fillId="0" borderId="2" xfId="4" applyFont="1" applyBorder="1" applyAlignment="1">
      <alignment vertical="top" wrapText="1"/>
    </xf>
    <xf numFmtId="0" fontId="33" fillId="0" borderId="2" xfId="4" applyFont="1" applyBorder="1" applyAlignment="1">
      <alignment horizontal="left" vertical="top" wrapText="1"/>
    </xf>
    <xf numFmtId="0" fontId="20" fillId="0" borderId="0" xfId="0" applyFont="1"/>
    <xf numFmtId="165" fontId="0" fillId="0" borderId="0" xfId="0" applyNumberFormat="1"/>
    <xf numFmtId="164" fontId="0" fillId="0" borderId="0" xfId="0" applyNumberFormat="1"/>
    <xf numFmtId="0" fontId="38" fillId="0" borderId="0" xfId="0" applyFont="1" applyAlignment="1">
      <alignment vertical="top" wrapText="1"/>
    </xf>
    <xf numFmtId="0" fontId="25" fillId="0" borderId="0" xfId="0" applyFont="1" applyAlignment="1">
      <alignment vertical="top" wrapText="1"/>
    </xf>
    <xf numFmtId="0" fontId="24" fillId="0" borderId="0" xfId="0" applyFont="1" applyFill="1" applyAlignment="1">
      <alignment vertical="top" wrapText="1"/>
    </xf>
    <xf numFmtId="0" fontId="25" fillId="0" borderId="0" xfId="0" applyFont="1" applyAlignment="1">
      <alignment horizontal="center" vertical="top" wrapText="1"/>
    </xf>
    <xf numFmtId="0" fontId="25" fillId="0" borderId="2" xfId="0" applyFont="1" applyBorder="1" applyAlignment="1">
      <alignment horizontal="center" vertical="top" wrapText="1"/>
    </xf>
    <xf numFmtId="0" fontId="25" fillId="0" borderId="0" xfId="0" applyFont="1" applyAlignment="1">
      <alignment vertical="top"/>
    </xf>
    <xf numFmtId="0" fontId="24" fillId="0" borderId="0" xfId="0" applyFont="1" applyAlignment="1">
      <alignment vertical="top"/>
    </xf>
    <xf numFmtId="0" fontId="25" fillId="0" borderId="0" xfId="0" applyFont="1" applyAlignment="1">
      <alignment horizontal="center" vertical="top"/>
    </xf>
    <xf numFmtId="0" fontId="25" fillId="0" borderId="0" xfId="0" applyFont="1" applyBorder="1" applyAlignment="1">
      <alignment vertical="top"/>
    </xf>
    <xf numFmtId="3" fontId="25" fillId="0" borderId="0" xfId="0" applyNumberFormat="1" applyFont="1" applyAlignment="1">
      <alignment vertical="top"/>
    </xf>
    <xf numFmtId="3" fontId="25" fillId="0" borderId="0" xfId="0" applyNumberFormat="1" applyFont="1" applyAlignment="1">
      <alignment horizontal="right" vertical="top" wrapText="1"/>
    </xf>
    <xf numFmtId="3" fontId="25" fillId="0" borderId="0" xfId="0" applyNumberFormat="1" applyFont="1" applyAlignment="1">
      <alignment vertical="top" wrapText="1"/>
    </xf>
    <xf numFmtId="3" fontId="24" fillId="0" borderId="0" xfId="0" applyNumberFormat="1" applyFont="1" applyAlignment="1">
      <alignment horizontal="right" vertical="top" wrapText="1"/>
    </xf>
    <xf numFmtId="3" fontId="24" fillId="0" borderId="0" xfId="0" applyNumberFormat="1" applyFont="1" applyAlignment="1">
      <alignment vertical="top" wrapText="1"/>
    </xf>
    <xf numFmtId="3" fontId="25" fillId="0" borderId="2" xfId="0" applyNumberFormat="1" applyFont="1" applyBorder="1" applyAlignment="1">
      <alignment horizontal="right" vertical="top" wrapText="1"/>
    </xf>
    <xf numFmtId="3" fontId="24" fillId="0" borderId="0" xfId="0" applyNumberFormat="1" applyFont="1" applyAlignment="1">
      <alignment horizontal="right" vertical="top" wrapText="1" indent="1"/>
    </xf>
    <xf numFmtId="3" fontId="27" fillId="0" borderId="2" xfId="0" applyNumberFormat="1" applyFont="1" applyBorder="1" applyAlignment="1">
      <alignment horizontal="right" vertical="top" wrapText="1"/>
    </xf>
    <xf numFmtId="3" fontId="26" fillId="0" borderId="0" xfId="0" applyNumberFormat="1" applyFont="1" applyAlignment="1">
      <alignment vertical="top" wrapText="1"/>
    </xf>
    <xf numFmtId="3" fontId="14" fillId="0" borderId="0" xfId="0" applyNumberFormat="1" applyFont="1" applyAlignment="1">
      <alignment horizontal="right" vertical="top" wrapText="1"/>
    </xf>
    <xf numFmtId="3" fontId="39" fillId="0" borderId="0" xfId="0" applyNumberFormat="1" applyFont="1" applyAlignment="1">
      <alignment horizontal="right" vertical="top" wrapText="1"/>
    </xf>
    <xf numFmtId="0" fontId="39" fillId="0" borderId="0" xfId="0" applyFont="1" applyAlignment="1">
      <alignment vertical="top" wrapText="1"/>
    </xf>
    <xf numFmtId="0" fontId="39" fillId="0" borderId="0" xfId="0" applyFont="1" applyAlignment="1">
      <alignment vertical="top"/>
    </xf>
    <xf numFmtId="9" fontId="40" fillId="0" borderId="0" xfId="9" applyFont="1" applyAlignment="1">
      <alignment horizontal="right" vertical="top" indent="1"/>
    </xf>
    <xf numFmtId="0" fontId="41" fillId="0" borderId="0" xfId="0" applyFont="1" applyAlignment="1">
      <alignment vertical="top" wrapText="1"/>
    </xf>
    <xf numFmtId="0" fontId="41" fillId="0" borderId="0" xfId="0" applyFont="1" applyAlignment="1">
      <alignment vertical="top"/>
    </xf>
    <xf numFmtId="3" fontId="40" fillId="0" borderId="0" xfId="0" applyNumberFormat="1" applyFont="1" applyAlignment="1">
      <alignment horizontal="right" vertical="top" indent="1"/>
    </xf>
    <xf numFmtId="3" fontId="40" fillId="0" borderId="0" xfId="0" applyNumberFormat="1" applyFont="1" applyFill="1" applyAlignment="1">
      <alignment horizontal="right" vertical="top" indent="1"/>
    </xf>
    <xf numFmtId="0" fontId="40" fillId="0" borderId="0" xfId="0" applyFont="1" applyAlignment="1">
      <alignment vertical="top"/>
    </xf>
    <xf numFmtId="3" fontId="42" fillId="0" borderId="0" xfId="0" applyNumberFormat="1" applyFont="1" applyAlignment="1">
      <alignment horizontal="right" vertical="top" indent="1"/>
    </xf>
    <xf numFmtId="9" fontId="39" fillId="0" borderId="0" xfId="9" applyFont="1" applyAlignment="1">
      <alignment horizontal="right" vertical="top" wrapText="1"/>
    </xf>
    <xf numFmtId="0" fontId="39" fillId="0" borderId="0" xfId="0" applyFont="1" applyBorder="1" applyAlignment="1">
      <alignment vertical="top" wrapText="1"/>
    </xf>
    <xf numFmtId="3" fontId="39" fillId="0" borderId="0" xfId="0" applyNumberFormat="1" applyFont="1" applyAlignment="1">
      <alignment vertical="top" wrapText="1"/>
    </xf>
    <xf numFmtId="3" fontId="39" fillId="0" borderId="0" xfId="0" applyNumberFormat="1" applyFont="1" applyBorder="1" applyAlignment="1">
      <alignment vertical="top"/>
    </xf>
    <xf numFmtId="165" fontId="40" fillId="0" borderId="0" xfId="1" applyNumberFormat="1" applyFont="1" applyAlignment="1">
      <alignment vertical="top"/>
    </xf>
    <xf numFmtId="0" fontId="40" fillId="0" borderId="0" xfId="0" applyFont="1" applyAlignment="1">
      <alignment horizontal="left" vertical="top" wrapText="1"/>
    </xf>
    <xf numFmtId="0" fontId="43" fillId="0" borderId="0" xfId="4" applyFont="1" applyAlignment="1">
      <alignment vertical="top" wrapText="1"/>
    </xf>
    <xf numFmtId="0" fontId="40" fillId="0" borderId="0" xfId="0" applyFont="1" applyAlignment="1">
      <alignment vertical="top" wrapText="1"/>
    </xf>
    <xf numFmtId="3" fontId="39" fillId="0" borderId="0" xfId="0" applyNumberFormat="1" applyFont="1" applyBorder="1" applyAlignment="1">
      <alignment vertical="top" wrapText="1"/>
    </xf>
    <xf numFmtId="0" fontId="39" fillId="0" borderId="0" xfId="0" applyFont="1" applyBorder="1" applyAlignment="1">
      <alignment horizontal="right" vertical="top" wrapText="1"/>
    </xf>
    <xf numFmtId="166" fontId="39" fillId="0" borderId="0" xfId="0" applyNumberFormat="1" applyFont="1" applyBorder="1" applyAlignment="1">
      <alignment vertical="top" wrapText="1"/>
    </xf>
    <xf numFmtId="167" fontId="44" fillId="0" borderId="0" xfId="1" applyNumberFormat="1" applyFont="1" applyBorder="1" applyAlignment="1">
      <alignment horizontal="right" vertical="top" wrapText="1"/>
    </xf>
    <xf numFmtId="3" fontId="13" fillId="0" borderId="2" xfId="0" applyNumberFormat="1" applyFont="1" applyBorder="1" applyAlignment="1">
      <alignment horizontal="right" vertical="top" wrapText="1"/>
    </xf>
    <xf numFmtId="0" fontId="41" fillId="0" borderId="0" xfId="0" applyFont="1" applyBorder="1" applyAlignment="1">
      <alignment vertical="top" wrapText="1"/>
    </xf>
    <xf numFmtId="166" fontId="39" fillId="0" borderId="0" xfId="0" applyNumberFormat="1" applyFont="1" applyAlignment="1">
      <alignment vertical="top" wrapText="1"/>
    </xf>
    <xf numFmtId="1" fontId="39" fillId="0" borderId="0" xfId="0" applyNumberFormat="1" applyFont="1" applyAlignment="1">
      <alignment vertical="top" wrapText="1"/>
    </xf>
    <xf numFmtId="0" fontId="45" fillId="0" borderId="11" xfId="0" applyFont="1" applyBorder="1" applyAlignment="1">
      <alignment horizontal="center" vertical="top" wrapText="1"/>
    </xf>
    <xf numFmtId="0" fontId="45" fillId="0" borderId="11" xfId="0" applyFont="1" applyFill="1" applyBorder="1" applyAlignment="1">
      <alignment horizontal="center" vertical="top" wrapText="1"/>
    </xf>
    <xf numFmtId="3" fontId="14" fillId="0" borderId="0" xfId="0" applyNumberFormat="1" applyFont="1" applyAlignment="1">
      <alignment vertical="top"/>
    </xf>
    <xf numFmtId="166" fontId="14" fillId="0" borderId="0" xfId="0" applyNumberFormat="1" applyFont="1" applyAlignment="1">
      <alignment vertical="top"/>
    </xf>
    <xf numFmtId="0" fontId="14" fillId="0" borderId="0" xfId="0" applyFont="1" applyAlignment="1">
      <alignment vertical="top"/>
    </xf>
    <xf numFmtId="0" fontId="14" fillId="0" borderId="0" xfId="0" applyNumberFormat="1" applyFont="1" applyAlignment="1">
      <alignment vertical="top"/>
    </xf>
    <xf numFmtId="0" fontId="14" fillId="0" borderId="0" xfId="0" applyFont="1" applyFill="1" applyAlignment="1">
      <alignment vertical="top" wrapText="1"/>
    </xf>
    <xf numFmtId="0" fontId="41" fillId="0" borderId="2" xfId="0" applyFont="1" applyBorder="1" applyAlignment="1">
      <alignment horizontal="center" vertical="top" wrapText="1"/>
    </xf>
    <xf numFmtId="0" fontId="41" fillId="0" borderId="0" xfId="0" applyFont="1" applyAlignment="1">
      <alignment horizontal="center" vertical="top" wrapText="1"/>
    </xf>
    <xf numFmtId="0" fontId="41" fillId="0" borderId="0" xfId="0" applyFont="1" applyAlignment="1">
      <alignment horizontal="center" vertical="top"/>
    </xf>
    <xf numFmtId="3" fontId="41" fillId="0" borderId="0" xfId="0" applyNumberFormat="1" applyFont="1" applyAlignment="1">
      <alignment vertical="top" wrapText="1"/>
    </xf>
    <xf numFmtId="9" fontId="39" fillId="0" borderId="0" xfId="9" applyFont="1" applyAlignment="1">
      <alignment vertical="top" wrapText="1"/>
    </xf>
    <xf numFmtId="0" fontId="45" fillId="0" borderId="0" xfId="0" applyFont="1" applyBorder="1" applyAlignment="1">
      <alignment horizontal="center" vertical="top" wrapText="1"/>
    </xf>
    <xf numFmtId="0" fontId="45" fillId="0" borderId="0" xfId="0" applyFont="1" applyFill="1" applyBorder="1" applyAlignment="1">
      <alignment horizontal="center" vertical="top" wrapText="1"/>
    </xf>
    <xf numFmtId="0" fontId="25" fillId="0" borderId="0" xfId="0" applyFont="1" applyAlignment="1">
      <alignment vertical="top" wrapText="1"/>
    </xf>
    <xf numFmtId="0" fontId="25" fillId="0" borderId="0" xfId="0" applyFont="1" applyAlignment="1">
      <alignment vertical="top" wrapText="1"/>
    </xf>
    <xf numFmtId="0" fontId="15" fillId="0" borderId="0" xfId="3" applyFont="1" applyFill="1" applyBorder="1" applyAlignment="1">
      <alignment horizontal="center" vertical="top" wrapText="1"/>
    </xf>
    <xf numFmtId="0" fontId="15" fillId="0" borderId="0" xfId="3" applyFont="1" applyFill="1" applyBorder="1" applyAlignment="1">
      <alignment horizontal="right" vertical="top" wrapText="1"/>
    </xf>
    <xf numFmtId="0" fontId="6" fillId="0" borderId="0" xfId="11" applyFont="1" applyAlignment="1">
      <alignment vertical="center" wrapText="1"/>
    </xf>
    <xf numFmtId="0" fontId="6" fillId="0" borderId="0" xfId="11" applyFont="1" applyFill="1" applyBorder="1" applyAlignment="1">
      <alignment vertical="center" wrapText="1"/>
    </xf>
    <xf numFmtId="0" fontId="49" fillId="0" borderId="0" xfId="11" applyFont="1" applyAlignment="1">
      <alignment vertical="center" wrapText="1"/>
    </xf>
    <xf numFmtId="0" fontId="6" fillId="0" borderId="0" xfId="12" applyFont="1" applyFill="1" applyBorder="1" applyAlignment="1">
      <alignment vertical="center" wrapText="1"/>
    </xf>
    <xf numFmtId="0" fontId="6" fillId="0" borderId="0" xfId="12" applyFont="1" applyAlignment="1">
      <alignment vertical="center" wrapText="1"/>
    </xf>
    <xf numFmtId="0" fontId="6" fillId="0" borderId="0" xfId="11" applyFont="1" applyFill="1" applyBorder="1" applyAlignment="1">
      <alignment vertical="top"/>
    </xf>
    <xf numFmtId="3" fontId="6" fillId="0" borderId="0" xfId="11" applyNumberFormat="1" applyFont="1" applyBorder="1" applyAlignment="1">
      <alignment vertical="top"/>
    </xf>
    <xf numFmtId="0" fontId="25" fillId="0" borderId="17" xfId="0" applyFont="1" applyBorder="1" applyAlignment="1">
      <alignment vertical="top" wrapText="1"/>
    </xf>
    <xf numFmtId="3" fontId="25" fillId="0" borderId="17" xfId="0" applyNumberFormat="1" applyFont="1" applyBorder="1" applyAlignment="1">
      <alignment horizontal="right" vertical="top" wrapText="1"/>
    </xf>
    <xf numFmtId="0" fontId="6" fillId="0" borderId="17" xfId="11" applyFont="1" applyFill="1" applyBorder="1" applyAlignment="1">
      <alignment vertical="top"/>
    </xf>
    <xf numFmtId="3" fontId="6" fillId="0" borderId="17" xfId="11" applyNumberFormat="1" applyFont="1" applyBorder="1" applyAlignment="1">
      <alignment vertical="top"/>
    </xf>
    <xf numFmtId="0" fontId="32" fillId="0" borderId="0" xfId="4" applyFont="1" applyFill="1" applyBorder="1" applyAlignment="1">
      <alignment horizontal="left" vertical="top"/>
    </xf>
    <xf numFmtId="0" fontId="51" fillId="0" borderId="0" xfId="3" applyFont="1" applyFill="1" applyBorder="1" applyAlignment="1">
      <alignment horizontal="center" vertical="center" wrapText="1"/>
    </xf>
    <xf numFmtId="0" fontId="6" fillId="0" borderId="0" xfId="3" applyFont="1" applyFill="1" applyBorder="1" applyAlignment="1">
      <alignment horizontal="left" vertical="top" wrapText="1"/>
    </xf>
    <xf numFmtId="0" fontId="50" fillId="0" borderId="0" xfId="3" applyFont="1" applyFill="1" applyBorder="1" applyAlignment="1">
      <alignment horizontal="left" vertical="center" wrapText="1"/>
    </xf>
    <xf numFmtId="0" fontId="6" fillId="0" borderId="0" xfId="3" applyFont="1" applyFill="1" applyBorder="1" applyAlignment="1">
      <alignment horizontal="center" vertical="top" wrapText="1"/>
    </xf>
    <xf numFmtId="0" fontId="6" fillId="0" borderId="0" xfId="3" applyFont="1" applyFill="1" applyBorder="1" applyAlignment="1">
      <alignment horizontal="center" vertical="top"/>
    </xf>
    <xf numFmtId="0" fontId="6" fillId="0" borderId="0" xfId="3" applyFont="1" applyFill="1" applyBorder="1" applyAlignment="1">
      <alignment horizontal="left" vertical="top"/>
    </xf>
    <xf numFmtId="0" fontId="37" fillId="0" borderId="0" xfId="4" applyFont="1" applyFill="1" applyBorder="1" applyAlignment="1">
      <alignment horizontal="left" vertical="top"/>
    </xf>
    <xf numFmtId="0" fontId="32" fillId="0" borderId="0" xfId="4" applyFont="1" applyFill="1" applyBorder="1" applyAlignment="1">
      <alignment vertical="top" wrapText="1"/>
    </xf>
    <xf numFmtId="3" fontId="52" fillId="0" borderId="0" xfId="13" applyNumberFormat="1" applyFont="1" applyFill="1" applyBorder="1" applyAlignment="1">
      <alignment horizontal="left" vertical="top"/>
    </xf>
    <xf numFmtId="0" fontId="24" fillId="0" borderId="0" xfId="0" applyFont="1" applyBorder="1" applyAlignment="1">
      <alignment horizontal="left" vertical="top" wrapText="1"/>
    </xf>
    <xf numFmtId="0" fontId="24" fillId="0" borderId="0" xfId="0" applyFont="1" applyBorder="1" applyAlignment="1">
      <alignment vertical="top" wrapText="1"/>
    </xf>
    <xf numFmtId="0" fontId="25" fillId="0" borderId="0" xfId="0" applyFont="1" applyBorder="1" applyAlignment="1">
      <alignment horizontal="left" vertical="top" wrapText="1"/>
    </xf>
    <xf numFmtId="0" fontId="6" fillId="0" borderId="0" xfId="15" applyFont="1" applyFill="1" applyBorder="1" applyAlignment="1">
      <alignment vertical="top" wrapText="1"/>
    </xf>
    <xf numFmtId="3" fontId="6" fillId="0" borderId="0" xfId="14" applyNumberFormat="1" applyFont="1" applyFill="1" applyBorder="1" applyAlignment="1">
      <alignment horizontal="left" vertical="top"/>
    </xf>
    <xf numFmtId="3" fontId="6" fillId="0" borderId="0" xfId="14" applyNumberFormat="1" applyFont="1" applyFill="1" applyBorder="1" applyAlignment="1">
      <alignment horizontal="right" vertical="top"/>
    </xf>
    <xf numFmtId="0" fontId="6" fillId="0" borderId="0" xfId="15" applyFont="1" applyFill="1" applyBorder="1" applyAlignment="1">
      <alignment vertical="center" wrapText="1"/>
    </xf>
    <xf numFmtId="3" fontId="6" fillId="0" borderId="0" xfId="13" applyNumberFormat="1" applyFont="1" applyFill="1" applyBorder="1" applyAlignment="1">
      <alignment horizontal="left" vertical="top" wrapText="1"/>
    </xf>
    <xf numFmtId="3" fontId="6" fillId="0" borderId="0" xfId="14" applyNumberFormat="1" applyFont="1" applyFill="1" applyBorder="1" applyAlignment="1">
      <alignment horizontal="center" vertical="top"/>
    </xf>
    <xf numFmtId="3" fontId="6" fillId="0" borderId="0" xfId="14" applyNumberFormat="1" applyFont="1" applyFill="1" applyBorder="1" applyAlignment="1">
      <alignment horizontal="center" vertical="top" wrapText="1"/>
    </xf>
    <xf numFmtId="0" fontId="6" fillId="0" borderId="0" xfId="11" applyNumberFormat="1" applyFont="1" applyFill="1" applyBorder="1" applyAlignment="1">
      <alignment horizontal="center" vertical="top"/>
    </xf>
    <xf numFmtId="0" fontId="6" fillId="0" borderId="0" xfId="14" applyNumberFormat="1" applyFont="1" applyFill="1" applyBorder="1" applyAlignment="1">
      <alignment horizontal="center" vertical="top"/>
    </xf>
    <xf numFmtId="0" fontId="25" fillId="0" borderId="17" xfId="0" applyFont="1" applyBorder="1" applyAlignment="1">
      <alignment horizontal="right" vertical="top" wrapText="1"/>
    </xf>
    <xf numFmtId="0" fontId="24" fillId="0" borderId="17" xfId="0" applyFont="1" applyBorder="1" applyAlignment="1">
      <alignment vertical="top" wrapText="1"/>
    </xf>
    <xf numFmtId="0" fontId="6" fillId="0" borderId="17" xfId="15" applyFont="1" applyFill="1" applyBorder="1" applyAlignment="1">
      <alignment vertical="top" wrapText="1"/>
    </xf>
    <xf numFmtId="0" fontId="6" fillId="0" borderId="17" xfId="14" applyNumberFormat="1" applyFont="1" applyFill="1" applyBorder="1" applyAlignment="1">
      <alignment horizontal="center" vertical="top"/>
    </xf>
    <xf numFmtId="3" fontId="6" fillId="0" borderId="17" xfId="14" applyNumberFormat="1" applyFont="1" applyFill="1" applyBorder="1" applyAlignment="1">
      <alignment horizontal="center" vertical="top"/>
    </xf>
    <xf numFmtId="3" fontId="6" fillId="0" borderId="17" xfId="14" applyNumberFormat="1" applyFont="1" applyFill="1" applyBorder="1" applyAlignment="1">
      <alignment horizontal="right" vertical="top"/>
    </xf>
    <xf numFmtId="0" fontId="50" fillId="0" borderId="0" xfId="16" applyFont="1" applyAlignment="1">
      <alignment vertical="top" wrapText="1"/>
    </xf>
    <xf numFmtId="0" fontId="50" fillId="0" borderId="0" xfId="16" applyFont="1" applyAlignment="1">
      <alignment horizontal="right" vertical="top" wrapText="1"/>
    </xf>
    <xf numFmtId="0" fontId="53" fillId="0" borderId="0" xfId="16" applyFont="1" applyAlignment="1">
      <alignment vertical="top"/>
    </xf>
    <xf numFmtId="0" fontId="50" fillId="0" borderId="0" xfId="16" applyFont="1" applyAlignment="1">
      <alignment vertical="top"/>
    </xf>
    <xf numFmtId="0" fontId="50" fillId="0" borderId="17" xfId="16" applyFont="1" applyBorder="1" applyAlignment="1">
      <alignment vertical="top"/>
    </xf>
    <xf numFmtId="3" fontId="24" fillId="0" borderId="17" xfId="0" applyNumberFormat="1" applyFont="1" applyBorder="1" applyAlignment="1">
      <alignment horizontal="right" vertical="top" wrapText="1"/>
    </xf>
    <xf numFmtId="0" fontId="6" fillId="0" borderId="0" xfId="0" applyFont="1" applyFill="1" applyAlignment="1">
      <alignment horizontal="center" vertical="top"/>
    </xf>
    <xf numFmtId="168" fontId="6" fillId="0" borderId="0" xfId="0" applyNumberFormat="1" applyFont="1" applyFill="1" applyAlignment="1">
      <alignment horizontal="center" vertical="top"/>
    </xf>
    <xf numFmtId="0" fontId="13" fillId="0" borderId="0" xfId="0" applyFont="1" applyAlignment="1">
      <alignment vertical="top" wrapText="1"/>
    </xf>
    <xf numFmtId="0" fontId="25" fillId="0" borderId="0" xfId="0" applyFont="1" applyAlignment="1">
      <alignment vertical="top" wrapText="1"/>
    </xf>
    <xf numFmtId="0" fontId="6" fillId="0" borderId="0" xfId="0" applyFont="1" applyFill="1" applyAlignment="1">
      <alignment vertical="top"/>
    </xf>
    <xf numFmtId="0" fontId="6" fillId="0" borderId="0" xfId="0" applyFont="1" applyFill="1" applyBorder="1" applyAlignment="1">
      <alignment horizontal="center" vertical="top"/>
    </xf>
    <xf numFmtId="3" fontId="6" fillId="0" borderId="0" xfId="0" applyNumberFormat="1" applyFont="1" applyFill="1" applyBorder="1" applyAlignment="1">
      <alignment horizontal="center" vertical="top"/>
    </xf>
    <xf numFmtId="0" fontId="6" fillId="0" borderId="0" xfId="0" applyFont="1" applyFill="1" applyAlignment="1">
      <alignment horizontal="left" vertical="top"/>
    </xf>
    <xf numFmtId="0" fontId="6" fillId="0" borderId="0" xfId="0" applyFont="1" applyFill="1" applyBorder="1" applyAlignment="1">
      <alignment horizontal="left" vertical="top"/>
    </xf>
    <xf numFmtId="2" fontId="6" fillId="0" borderId="0" xfId="0" applyNumberFormat="1" applyFont="1" applyFill="1" applyBorder="1" applyAlignment="1">
      <alignment horizontal="left" vertical="top"/>
    </xf>
    <xf numFmtId="0" fontId="50" fillId="0" borderId="17" xfId="16" applyFont="1" applyBorder="1" applyAlignment="1">
      <alignment vertical="top" wrapText="1"/>
    </xf>
    <xf numFmtId="0" fontId="6" fillId="0" borderId="17" xfId="0" applyFont="1" applyFill="1" applyBorder="1" applyAlignment="1">
      <alignment horizontal="left" vertical="top"/>
    </xf>
    <xf numFmtId="0" fontId="54" fillId="0" borderId="0" xfId="0" applyFont="1" applyFill="1" applyAlignment="1">
      <alignment vertical="top" wrapText="1"/>
    </xf>
    <xf numFmtId="0" fontId="54" fillId="0" borderId="0" xfId="0" applyFont="1" applyFill="1" applyAlignment="1">
      <alignment horizontal="right" vertical="top" wrapText="1"/>
    </xf>
    <xf numFmtId="0" fontId="24" fillId="0" borderId="0" xfId="0" applyFont="1" applyAlignment="1">
      <alignment horizontal="center" vertical="top" wrapText="1"/>
    </xf>
    <xf numFmtId="0" fontId="25" fillId="0" borderId="0" xfId="0" applyFont="1" applyFill="1" applyAlignment="1">
      <alignment vertical="top" wrapText="1"/>
    </xf>
    <xf numFmtId="0" fontId="24" fillId="0" borderId="17" xfId="0" applyFont="1" applyFill="1" applyBorder="1" applyAlignment="1">
      <alignment vertical="top" wrapText="1"/>
    </xf>
    <xf numFmtId="0" fontId="25" fillId="0" borderId="2" xfId="0" applyFont="1" applyFill="1" applyBorder="1" applyAlignment="1">
      <alignment vertical="top" wrapText="1"/>
    </xf>
    <xf numFmtId="0" fontId="7" fillId="0" borderId="8" xfId="6" applyNumberFormat="1" applyFont="1" applyBorder="1" applyAlignment="1">
      <alignment horizontal="right" vertical="top" wrapText="1"/>
    </xf>
    <xf numFmtId="0" fontId="55" fillId="0" borderId="8" xfId="6" applyNumberFormat="1" applyFont="1" applyBorder="1" applyAlignment="1">
      <alignment horizontal="right" vertical="top" wrapText="1"/>
    </xf>
    <xf numFmtId="0" fontId="12" fillId="0" borderId="10" xfId="0" applyFont="1" applyBorder="1" applyAlignment="1">
      <alignment vertical="top" wrapText="1"/>
    </xf>
    <xf numFmtId="0" fontId="55" fillId="0" borderId="20" xfId="6" applyNumberFormat="1" applyFont="1" applyBorder="1" applyAlignment="1">
      <alignment horizontal="right" vertical="top" wrapText="1"/>
    </xf>
    <xf numFmtId="0" fontId="6" fillId="0" borderId="0" xfId="0" applyFont="1" applyFill="1" applyAlignment="1">
      <alignment horizontal="center" vertical="top" wrapText="1"/>
    </xf>
    <xf numFmtId="3" fontId="6" fillId="0" borderId="17" xfId="0" applyNumberFormat="1" applyFont="1" applyFill="1" applyBorder="1" applyAlignment="1">
      <alignment horizontal="center" vertical="top"/>
    </xf>
    <xf numFmtId="0" fontId="54" fillId="0" borderId="0" xfId="0" applyFont="1" applyAlignment="1">
      <alignment horizontal="left" vertical="top" wrapText="1"/>
    </xf>
    <xf numFmtId="0" fontId="54" fillId="0" borderId="0" xfId="0" applyFont="1" applyAlignment="1">
      <alignment vertical="top" wrapText="1"/>
    </xf>
    <xf numFmtId="0" fontId="54" fillId="0" borderId="0" xfId="0" applyFont="1" applyAlignment="1">
      <alignment horizontal="right" vertical="top" wrapText="1"/>
    </xf>
    <xf numFmtId="0" fontId="14" fillId="0" borderId="0" xfId="0" applyFont="1" applyFill="1" applyAlignment="1">
      <alignment horizontal="left" vertical="top" wrapText="1"/>
    </xf>
    <xf numFmtId="0" fontId="14" fillId="0" borderId="0" xfId="0" applyFont="1" applyFill="1" applyAlignment="1">
      <alignment horizontal="right" vertical="top"/>
    </xf>
    <xf numFmtId="0" fontId="14" fillId="0" borderId="0" xfId="0" applyFont="1" applyFill="1" applyAlignment="1">
      <alignment vertical="top"/>
    </xf>
    <xf numFmtId="49" fontId="54" fillId="0" borderId="0" xfId="0" applyNumberFormat="1" applyFont="1" applyAlignment="1">
      <alignment vertical="top" wrapText="1"/>
    </xf>
    <xf numFmtId="3" fontId="24" fillId="0" borderId="2" xfId="0" applyNumberFormat="1" applyFont="1" applyBorder="1" applyAlignment="1">
      <alignment horizontal="right" vertical="top" wrapText="1"/>
    </xf>
    <xf numFmtId="0" fontId="14" fillId="0" borderId="17" xfId="0" applyFont="1" applyFill="1" applyBorder="1" applyAlignment="1">
      <alignment vertical="top" wrapText="1"/>
    </xf>
    <xf numFmtId="0" fontId="14" fillId="0" borderId="17" xfId="0" applyFont="1" applyFill="1" applyBorder="1" applyAlignment="1">
      <alignment horizontal="right" vertical="top" wrapText="1"/>
    </xf>
    <xf numFmtId="0" fontId="14" fillId="0" borderId="0" xfId="0" applyFont="1" applyFill="1" applyBorder="1" applyAlignment="1">
      <alignment vertical="top" wrapText="1"/>
    </xf>
    <xf numFmtId="0" fontId="14" fillId="0" borderId="0" xfId="0" applyFont="1" applyFill="1" applyBorder="1" applyAlignment="1">
      <alignment horizontal="right" vertical="top" wrapText="1"/>
    </xf>
    <xf numFmtId="0" fontId="31" fillId="0" borderId="0" xfId="0" applyFont="1" applyBorder="1" applyAlignment="1">
      <alignment vertical="top" wrapText="1"/>
    </xf>
    <xf numFmtId="0" fontId="31" fillId="0" borderId="0" xfId="0" applyFont="1" applyBorder="1" applyAlignment="1">
      <alignment horizontal="right" vertical="top" wrapText="1"/>
    </xf>
    <xf numFmtId="0" fontId="14" fillId="0" borderId="0" xfId="0" applyFont="1" applyBorder="1" applyAlignment="1">
      <alignment vertical="top" wrapText="1"/>
    </xf>
    <xf numFmtId="0" fontId="14" fillId="0" borderId="0" xfId="0" applyFont="1" applyBorder="1" applyAlignment="1">
      <alignment horizontal="right" vertical="top" wrapText="1"/>
    </xf>
    <xf numFmtId="0" fontId="14" fillId="0" borderId="0" xfId="0" applyFont="1" applyFill="1" applyAlignment="1">
      <alignment horizontal="right" vertical="top" wrapText="1"/>
    </xf>
    <xf numFmtId="3" fontId="14" fillId="0" borderId="0" xfId="0" applyNumberFormat="1" applyFont="1" applyFill="1" applyAlignment="1">
      <alignment horizontal="right" vertical="top" wrapText="1"/>
    </xf>
    <xf numFmtId="3" fontId="14" fillId="0" borderId="0" xfId="0" applyNumberFormat="1" applyFont="1" applyFill="1" applyAlignment="1">
      <alignment vertical="top" wrapText="1"/>
    </xf>
    <xf numFmtId="0" fontId="13" fillId="0" borderId="0" xfId="0" applyFont="1" applyAlignment="1">
      <alignment vertical="top" wrapText="1"/>
    </xf>
    <xf numFmtId="0" fontId="25" fillId="0" borderId="0" xfId="0" applyFont="1" applyAlignment="1">
      <alignment vertical="top" wrapText="1"/>
    </xf>
    <xf numFmtId="3" fontId="31" fillId="0" borderId="0" xfId="0" applyNumberFormat="1" applyFont="1" applyAlignment="1">
      <alignment horizontal="right" vertical="top" wrapText="1"/>
    </xf>
    <xf numFmtId="0" fontId="13" fillId="0" borderId="0" xfId="0" applyFont="1" applyAlignment="1">
      <alignment vertical="top" wrapText="1"/>
    </xf>
    <xf numFmtId="0" fontId="25" fillId="0" borderId="0" xfId="0" applyFont="1" applyAlignment="1">
      <alignment vertical="top" wrapText="1"/>
    </xf>
    <xf numFmtId="0" fontId="31" fillId="0" borderId="0" xfId="0" applyFont="1" applyAlignment="1">
      <alignment horizontal="left" vertical="top" wrapText="1"/>
    </xf>
    <xf numFmtId="0" fontId="31" fillId="0" borderId="0" xfId="0" applyFont="1" applyAlignment="1">
      <alignment vertical="top" wrapText="1"/>
    </xf>
    <xf numFmtId="0" fontId="56" fillId="0" borderId="0" xfId="2" applyFont="1" applyFill="1" applyBorder="1" applyAlignment="1">
      <alignment horizontal="left" vertical="top"/>
    </xf>
    <xf numFmtId="0" fontId="56" fillId="0" borderId="0" xfId="3" applyFont="1" applyFill="1" applyBorder="1" applyAlignment="1">
      <alignment horizontal="left" vertical="top" wrapText="1"/>
    </xf>
    <xf numFmtId="0" fontId="56" fillId="0" borderId="0" xfId="3" applyFont="1" applyFill="1" applyBorder="1" applyAlignment="1">
      <alignment horizontal="center" vertical="top" wrapText="1"/>
    </xf>
    <xf numFmtId="0" fontId="56" fillId="0" borderId="0" xfId="4" applyFont="1" applyBorder="1" applyAlignment="1">
      <alignment vertical="top"/>
    </xf>
    <xf numFmtId="3" fontId="56" fillId="0" borderId="0" xfId="0" applyNumberFormat="1" applyFont="1" applyAlignment="1">
      <alignment horizontal="right" vertical="top" wrapText="1"/>
    </xf>
    <xf numFmtId="0" fontId="57" fillId="0" borderId="0" xfId="4" applyFont="1" applyBorder="1" applyAlignment="1">
      <alignment horizontal="left" vertical="top"/>
    </xf>
    <xf numFmtId="0" fontId="15" fillId="0" borderId="0" xfId="3" applyFont="1" applyFill="1" applyBorder="1" applyAlignment="1">
      <alignment horizontal="center" vertical="top"/>
    </xf>
    <xf numFmtId="0" fontId="57" fillId="0" borderId="0" xfId="4" applyFont="1" applyFill="1" applyBorder="1" applyAlignment="1">
      <alignment vertical="top"/>
    </xf>
    <xf numFmtId="0" fontId="57" fillId="0" borderId="0" xfId="4" applyFont="1" applyBorder="1" applyAlignment="1">
      <alignment vertical="top"/>
    </xf>
    <xf numFmtId="0" fontId="58" fillId="0" borderId="0" xfId="0" applyFont="1" applyAlignment="1">
      <alignment horizontal="left" vertical="top" wrapText="1"/>
    </xf>
    <xf numFmtId="0" fontId="58" fillId="0" borderId="0" xfId="0" applyFont="1" applyAlignment="1">
      <alignment vertical="top" wrapText="1"/>
    </xf>
    <xf numFmtId="0" fontId="58" fillId="0" borderId="0" xfId="0" applyFont="1" applyAlignment="1">
      <alignment horizontal="right" vertical="top" wrapText="1"/>
    </xf>
    <xf numFmtId="3" fontId="58" fillId="0" borderId="0" xfId="0" applyNumberFormat="1" applyFont="1" applyAlignment="1">
      <alignment horizontal="right" vertical="top" wrapText="1"/>
    </xf>
    <xf numFmtId="0" fontId="56" fillId="0" borderId="0" xfId="0" applyFont="1" applyAlignment="1">
      <alignment horizontal="left" vertical="top" wrapText="1"/>
    </xf>
    <xf numFmtId="0" fontId="56" fillId="0" borderId="17" xfId="0" applyFont="1" applyBorder="1" applyAlignment="1">
      <alignment vertical="top" wrapText="1"/>
    </xf>
    <xf numFmtId="0" fontId="56" fillId="0" borderId="17" xfId="16" applyFont="1" applyBorder="1" applyAlignment="1">
      <alignment vertical="top" wrapText="1"/>
    </xf>
    <xf numFmtId="0" fontId="56" fillId="0" borderId="17" xfId="0" applyFont="1" applyFill="1" applyBorder="1" applyAlignment="1">
      <alignment vertical="top"/>
    </xf>
    <xf numFmtId="0" fontId="56" fillId="0" borderId="17" xfId="0" applyFont="1" applyFill="1" applyBorder="1" applyAlignment="1">
      <alignment horizontal="left" vertical="top"/>
    </xf>
    <xf numFmtId="3" fontId="56" fillId="0" borderId="0" xfId="14" applyNumberFormat="1" applyFont="1" applyFill="1" applyBorder="1" applyAlignment="1">
      <alignment horizontal="right" vertical="top"/>
    </xf>
    <xf numFmtId="3" fontId="56" fillId="0" borderId="17" xfId="0" applyNumberFormat="1" applyFont="1" applyBorder="1" applyAlignment="1">
      <alignment horizontal="right" vertical="top" wrapText="1"/>
    </xf>
    <xf numFmtId="0" fontId="56" fillId="0" borderId="0" xfId="0" applyFont="1" applyAlignment="1">
      <alignment vertical="top" wrapText="1"/>
    </xf>
    <xf numFmtId="0" fontId="59" fillId="0" borderId="0" xfId="0" applyFont="1" applyAlignment="1" applyProtection="1">
      <alignment horizontal="left" vertical="top" wrapText="1"/>
    </xf>
    <xf numFmtId="0" fontId="59" fillId="0" borderId="0" xfId="0" applyFont="1" applyAlignment="1" applyProtection="1">
      <alignment vertical="top" wrapText="1"/>
    </xf>
    <xf numFmtId="0" fontId="59" fillId="0" borderId="0" xfId="0" applyFont="1" applyAlignment="1" applyProtection="1">
      <alignment horizontal="right" vertical="top" wrapText="1"/>
    </xf>
    <xf numFmtId="3" fontId="59" fillId="0" borderId="0" xfId="0" applyNumberFormat="1" applyFont="1" applyAlignment="1" applyProtection="1">
      <alignment horizontal="right" vertical="top" wrapText="1"/>
    </xf>
    <xf numFmtId="0" fontId="25" fillId="0" borderId="2" xfId="0" applyFont="1" applyBorder="1" applyAlignment="1" applyProtection="1">
      <alignment horizontal="left" vertical="top" wrapText="1"/>
      <protection locked="0"/>
    </xf>
    <xf numFmtId="0" fontId="25" fillId="0" borderId="2" xfId="0" applyFont="1" applyBorder="1" applyAlignment="1" applyProtection="1">
      <alignment vertical="top" wrapText="1"/>
      <protection locked="0"/>
    </xf>
    <xf numFmtId="0" fontId="25" fillId="0" borderId="2" xfId="0" applyFont="1" applyBorder="1" applyAlignment="1" applyProtection="1">
      <alignment horizontal="right" vertical="top" wrapText="1"/>
      <protection locked="0"/>
    </xf>
    <xf numFmtId="0" fontId="45" fillId="0" borderId="11" xfId="0" applyFont="1" applyBorder="1" applyAlignment="1" applyProtection="1">
      <alignment horizontal="center" vertical="top" wrapText="1"/>
      <protection locked="0"/>
    </xf>
    <xf numFmtId="0" fontId="45" fillId="0" borderId="11" xfId="0" applyFont="1" applyFill="1" applyBorder="1" applyAlignment="1" applyProtection="1">
      <alignment horizontal="center" vertical="top" wrapText="1"/>
      <protection locked="0"/>
    </xf>
    <xf numFmtId="0" fontId="25" fillId="0" borderId="0" xfId="0" applyFont="1" applyAlignment="1" applyProtection="1">
      <alignment vertical="top" wrapText="1"/>
      <protection locked="0"/>
    </xf>
    <xf numFmtId="0" fontId="25" fillId="0" borderId="0" xfId="0" applyFont="1" applyAlignment="1" applyProtection="1">
      <alignment horizontal="right" vertical="top" wrapText="1"/>
      <protection locked="0"/>
    </xf>
    <xf numFmtId="0" fontId="24" fillId="0" borderId="0" xfId="0" applyFont="1" applyAlignment="1" applyProtection="1">
      <alignment horizontal="left" vertical="top" wrapText="1"/>
      <protection locked="0"/>
    </xf>
    <xf numFmtId="0" fontId="24" fillId="0" borderId="0" xfId="0" applyFont="1" applyAlignment="1" applyProtection="1">
      <alignment vertical="top" wrapText="1"/>
      <protection locked="0"/>
    </xf>
    <xf numFmtId="0" fontId="24" fillId="0" borderId="0" xfId="0" applyFont="1" applyAlignment="1" applyProtection="1">
      <alignment horizontal="right" vertical="top" wrapText="1"/>
      <protection locked="0"/>
    </xf>
    <xf numFmtId="3" fontId="24" fillId="0" borderId="0" xfId="0" applyNumberFormat="1" applyFont="1" applyAlignment="1" applyProtection="1">
      <alignment horizontal="right" vertical="top" wrapText="1"/>
      <protection locked="0"/>
    </xf>
    <xf numFmtId="3" fontId="39" fillId="0" borderId="0" xfId="0" applyNumberFormat="1" applyFont="1" applyAlignment="1" applyProtection="1">
      <alignment vertical="top" wrapText="1"/>
      <protection locked="0"/>
    </xf>
    <xf numFmtId="0" fontId="39" fillId="0" borderId="0" xfId="0" applyFont="1" applyAlignment="1" applyProtection="1">
      <alignment vertical="top" wrapText="1"/>
      <protection locked="0"/>
    </xf>
    <xf numFmtId="0" fontId="40" fillId="0" borderId="0" xfId="0" applyFont="1" applyAlignment="1" applyProtection="1">
      <alignment horizontal="left" vertical="top" wrapText="1"/>
      <protection locked="0"/>
    </xf>
    <xf numFmtId="0" fontId="0" fillId="0" borderId="0" xfId="0" applyProtection="1">
      <protection locked="0"/>
    </xf>
    <xf numFmtId="3" fontId="39" fillId="0" borderId="0" xfId="0" applyNumberFormat="1" applyFont="1" applyAlignment="1" applyProtection="1">
      <alignment horizontal="right" vertical="top" wrapText="1"/>
      <protection locked="0"/>
    </xf>
    <xf numFmtId="0" fontId="39" fillId="0" borderId="0" xfId="0" applyFont="1" applyAlignment="1" applyProtection="1">
      <alignment horizontal="right" vertical="top" wrapText="1"/>
      <protection locked="0"/>
    </xf>
    <xf numFmtId="3" fontId="25" fillId="0" borderId="2" xfId="0" applyNumberFormat="1" applyFont="1" applyBorder="1" applyAlignment="1" applyProtection="1">
      <alignment horizontal="right" vertical="top" wrapText="1"/>
      <protection locked="0"/>
    </xf>
    <xf numFmtId="0" fontId="25" fillId="0" borderId="0" xfId="0" applyFont="1" applyBorder="1" applyAlignment="1" applyProtection="1">
      <alignment vertical="top" wrapText="1"/>
      <protection locked="0"/>
    </xf>
    <xf numFmtId="0" fontId="45" fillId="0" borderId="0" xfId="0" applyFont="1" applyBorder="1" applyAlignment="1" applyProtection="1">
      <alignment horizontal="center" vertical="top" wrapText="1"/>
      <protection locked="0"/>
    </xf>
    <xf numFmtId="0" fontId="45" fillId="0" borderId="12" xfId="0" applyFont="1" applyFill="1" applyBorder="1" applyAlignment="1" applyProtection="1">
      <alignment horizontal="center" vertical="top" wrapText="1"/>
      <protection locked="0"/>
    </xf>
    <xf numFmtId="0" fontId="41" fillId="0" borderId="0" xfId="0" applyFont="1" applyBorder="1" applyAlignment="1" applyProtection="1">
      <alignment vertical="top" wrapText="1"/>
      <protection locked="0"/>
    </xf>
    <xf numFmtId="0" fontId="13" fillId="0" borderId="2" xfId="0" applyFont="1" applyBorder="1" applyAlignment="1" applyProtection="1">
      <alignment horizontal="left" vertical="top" wrapText="1"/>
      <protection locked="0"/>
    </xf>
    <xf numFmtId="0" fontId="13" fillId="0" borderId="2" xfId="0" applyFont="1" applyBorder="1" applyAlignment="1" applyProtection="1">
      <alignment vertical="top" wrapText="1"/>
      <protection locked="0"/>
    </xf>
    <xf numFmtId="0" fontId="13" fillId="0" borderId="2" xfId="0" applyFont="1" applyBorder="1" applyAlignment="1" applyProtection="1">
      <alignment horizontal="right" vertical="top" wrapText="1"/>
      <protection locked="0"/>
    </xf>
    <xf numFmtId="0" fontId="41" fillId="0" borderId="0" xfId="0" applyFont="1" applyBorder="1" applyAlignment="1" applyProtection="1">
      <alignment horizontal="center" vertical="top" wrapText="1"/>
      <protection locked="0"/>
    </xf>
    <xf numFmtId="0" fontId="41" fillId="0" borderId="0" xfId="0" applyFont="1" applyAlignment="1" applyProtection="1">
      <alignment horizontal="center" vertical="top" wrapText="1"/>
      <protection locked="0"/>
    </xf>
    <xf numFmtId="0" fontId="41" fillId="0" borderId="0" xfId="0" applyFont="1" applyAlignment="1" applyProtection="1">
      <alignment horizontal="center" vertical="top"/>
      <protection locked="0"/>
    </xf>
    <xf numFmtId="0" fontId="13" fillId="0" borderId="0" xfId="0" applyFont="1" applyAlignment="1" applyProtection="1">
      <alignment horizontal="right" vertical="top" wrapText="1"/>
      <protection locked="0"/>
    </xf>
    <xf numFmtId="0" fontId="14" fillId="0" borderId="0" xfId="0" applyFont="1" applyAlignment="1" applyProtection="1">
      <alignment horizontal="left" vertical="top" wrapText="1"/>
      <protection locked="0"/>
    </xf>
    <xf numFmtId="0" fontId="14" fillId="0" borderId="0" xfId="0" applyFont="1" applyAlignment="1" applyProtection="1">
      <alignment vertical="top" wrapText="1"/>
      <protection locked="0"/>
    </xf>
    <xf numFmtId="0" fontId="14" fillId="0" borderId="0" xfId="0" applyFont="1" applyAlignment="1" applyProtection="1">
      <alignment horizontal="right" vertical="top" wrapText="1"/>
      <protection locked="0"/>
    </xf>
    <xf numFmtId="3" fontId="14" fillId="0" borderId="0" xfId="0" applyNumberFormat="1" applyFont="1" applyAlignment="1" applyProtection="1">
      <alignment horizontal="right" vertical="top" wrapText="1"/>
      <protection locked="0"/>
    </xf>
    <xf numFmtId="3" fontId="14" fillId="0" borderId="0" xfId="0" applyNumberFormat="1" applyFont="1" applyAlignment="1" applyProtection="1">
      <alignment vertical="top"/>
      <protection locked="0"/>
    </xf>
    <xf numFmtId="166" fontId="14" fillId="0" borderId="0" xfId="0" applyNumberFormat="1" applyFont="1" applyAlignment="1" applyProtection="1">
      <alignment vertical="top"/>
      <protection locked="0"/>
    </xf>
    <xf numFmtId="0" fontId="14" fillId="0" borderId="0" xfId="0" applyFont="1" applyAlignment="1" applyProtection="1">
      <alignment vertical="top"/>
      <protection locked="0"/>
    </xf>
    <xf numFmtId="0" fontId="14" fillId="0" borderId="0" xfId="0" applyNumberFormat="1" applyFont="1" applyAlignment="1" applyProtection="1">
      <alignment vertical="top"/>
      <protection locked="0"/>
    </xf>
    <xf numFmtId="0" fontId="28" fillId="0" borderId="0" xfId="0" applyFont="1" applyAlignment="1" applyProtection="1">
      <alignment vertical="top" wrapText="1"/>
      <protection locked="0"/>
    </xf>
    <xf numFmtId="0" fontId="14" fillId="0" borderId="0" xfId="0" applyFont="1" applyFill="1" applyAlignment="1" applyProtection="1">
      <alignment vertical="top" wrapText="1"/>
      <protection locked="0"/>
    </xf>
    <xf numFmtId="3" fontId="14" fillId="0" borderId="0" xfId="0" applyNumberFormat="1" applyFont="1" applyFill="1" applyAlignment="1" applyProtection="1">
      <alignment vertical="top"/>
      <protection locked="0"/>
    </xf>
    <xf numFmtId="166" fontId="14" fillId="0" borderId="0" xfId="0" applyNumberFormat="1" applyFont="1" applyFill="1" applyAlignment="1" applyProtection="1">
      <alignment vertical="top"/>
      <protection locked="0"/>
    </xf>
    <xf numFmtId="0" fontId="14" fillId="0" borderId="0" xfId="0" applyNumberFormat="1" applyFont="1" applyFill="1" applyAlignment="1" applyProtection="1">
      <alignment vertical="top"/>
      <protection locked="0"/>
    </xf>
    <xf numFmtId="0" fontId="14" fillId="0" borderId="0" xfId="0" applyFont="1" applyFill="1" applyAlignment="1" applyProtection="1">
      <alignment vertical="top"/>
      <protection locked="0"/>
    </xf>
    <xf numFmtId="0" fontId="24" fillId="0" borderId="0" xfId="0" applyFont="1" applyFill="1" applyAlignment="1" applyProtection="1">
      <alignment vertical="top" wrapText="1"/>
      <protection locked="0"/>
    </xf>
    <xf numFmtId="3" fontId="13" fillId="0" borderId="2" xfId="0" applyNumberFormat="1" applyFont="1" applyBorder="1" applyAlignment="1" applyProtection="1">
      <alignment horizontal="right" vertical="top" wrapText="1"/>
      <protection locked="0"/>
    </xf>
    <xf numFmtId="0" fontId="13" fillId="0" borderId="0" xfId="0" applyFont="1" applyBorder="1" applyAlignment="1" applyProtection="1">
      <alignment vertical="top" wrapText="1"/>
      <protection locked="0"/>
    </xf>
    <xf numFmtId="3" fontId="13" fillId="0" borderId="0" xfId="0" applyNumberFormat="1" applyFont="1" applyBorder="1" applyAlignment="1" applyProtection="1">
      <alignment vertical="top"/>
      <protection locked="0"/>
    </xf>
    <xf numFmtId="166" fontId="13" fillId="0" borderId="0" xfId="0" applyNumberFormat="1" applyFont="1" applyBorder="1" applyAlignment="1" applyProtection="1">
      <alignment vertical="top"/>
      <protection locked="0"/>
    </xf>
    <xf numFmtId="0" fontId="13" fillId="0" borderId="0" xfId="0" applyNumberFormat="1" applyFont="1" applyBorder="1" applyAlignment="1" applyProtection="1">
      <alignment vertical="top"/>
      <protection locked="0"/>
    </xf>
    <xf numFmtId="0" fontId="13" fillId="0" borderId="0" xfId="0" applyFont="1" applyBorder="1" applyAlignment="1" applyProtection="1">
      <alignment vertical="top"/>
      <protection locked="0"/>
    </xf>
    <xf numFmtId="0" fontId="60" fillId="0" borderId="0" xfId="0" applyFont="1" applyFill="1" applyAlignment="1" applyProtection="1">
      <alignment horizontal="left" vertical="top" wrapText="1"/>
    </xf>
    <xf numFmtId="0" fontId="60" fillId="0" borderId="0" xfId="0" applyFont="1" applyFill="1" applyAlignment="1" applyProtection="1">
      <alignment vertical="top" wrapText="1"/>
    </xf>
    <xf numFmtId="0" fontId="60" fillId="0" borderId="0" xfId="0" applyFont="1" applyFill="1" applyAlignment="1" applyProtection="1">
      <alignment horizontal="right" vertical="top" wrapText="1"/>
    </xf>
    <xf numFmtId="3" fontId="60" fillId="0" borderId="0" xfId="0" applyNumberFormat="1" applyFont="1" applyFill="1" applyAlignment="1" applyProtection="1">
      <alignment horizontal="right" vertical="top" wrapText="1"/>
    </xf>
    <xf numFmtId="0" fontId="8" fillId="0" borderId="0" xfId="0" applyFont="1" applyAlignment="1">
      <alignment horizontal="left" vertical="top" wrapText="1"/>
    </xf>
    <xf numFmtId="0" fontId="7" fillId="0" borderId="8" xfId="6" applyFont="1" applyBorder="1" applyAlignment="1">
      <alignment horizontal="left" vertical="top" wrapText="1"/>
    </xf>
    <xf numFmtId="164" fontId="8" fillId="0" borderId="9" xfId="6" applyNumberFormat="1" applyFont="1" applyBorder="1" applyAlignment="1">
      <alignment horizontal="center" vertical="top" wrapText="1"/>
    </xf>
    <xf numFmtId="0" fontId="7" fillId="0" borderId="14" xfId="6" applyFont="1" applyBorder="1" applyAlignment="1">
      <alignment horizontal="left" vertical="top" wrapText="1"/>
    </xf>
    <xf numFmtId="164" fontId="7" fillId="0" borderId="15" xfId="6" applyNumberFormat="1" applyFont="1" applyBorder="1" applyAlignment="1">
      <alignment horizontal="center" vertical="top" wrapText="1"/>
    </xf>
    <xf numFmtId="0" fontId="10" fillId="0" borderId="0" xfId="0" applyFont="1" applyAlignment="1">
      <alignment horizontal="left" vertical="top" wrapText="1"/>
    </xf>
    <xf numFmtId="0" fontId="1" fillId="0" borderId="0" xfId="0" applyFont="1" applyAlignment="1">
      <alignment horizontal="center"/>
    </xf>
    <xf numFmtId="0" fontId="2" fillId="0" borderId="0" xfId="0" applyFont="1" applyAlignment="1">
      <alignment horizontal="center" vertical="center"/>
    </xf>
    <xf numFmtId="0" fontId="4" fillId="0" borderId="0" xfId="6" applyFont="1" applyAlignment="1">
      <alignment horizontal="center" vertical="center"/>
    </xf>
    <xf numFmtId="0" fontId="5" fillId="0" borderId="0" xfId="6" applyFont="1" applyAlignment="1">
      <alignment horizontal="center" vertical="center"/>
    </xf>
    <xf numFmtId="0" fontId="7" fillId="2" borderId="13" xfId="6" applyFont="1" applyFill="1" applyBorder="1" applyAlignment="1">
      <alignment horizontal="center" vertical="top" wrapText="1"/>
    </xf>
    <xf numFmtId="0" fontId="7" fillId="5" borderId="20" xfId="6" applyFont="1" applyFill="1" applyBorder="1" applyAlignment="1">
      <alignment horizontal="left" vertical="top" wrapText="1"/>
    </xf>
    <xf numFmtId="0" fontId="7" fillId="5" borderId="10" xfId="6" applyFont="1" applyFill="1" applyBorder="1" applyAlignment="1">
      <alignment horizontal="left" vertical="top" wrapText="1"/>
    </xf>
    <xf numFmtId="0" fontId="9" fillId="2" borderId="8" xfId="6" applyFont="1" applyFill="1" applyBorder="1" applyAlignment="1">
      <alignment horizontal="left" vertical="top" wrapText="1"/>
    </xf>
    <xf numFmtId="164" fontId="9" fillId="2" borderId="9" xfId="6" applyNumberFormat="1" applyFont="1" applyFill="1" applyBorder="1" applyAlignment="1">
      <alignment horizontal="center" vertical="top" wrapText="1"/>
    </xf>
    <xf numFmtId="164" fontId="7" fillId="0" borderId="9" xfId="6" applyNumberFormat="1" applyFont="1" applyBorder="1" applyAlignment="1">
      <alignment horizontal="center" vertical="top" wrapText="1"/>
    </xf>
    <xf numFmtId="0" fontId="13" fillId="0" borderId="0" xfId="0" applyFont="1" applyAlignment="1">
      <alignment vertical="top" wrapText="1"/>
    </xf>
    <xf numFmtId="0" fontId="25" fillId="0" borderId="0" xfId="0" applyFont="1" applyAlignment="1">
      <alignment vertical="top" wrapText="1"/>
    </xf>
    <xf numFmtId="0" fontId="25" fillId="0" borderId="0" xfId="0" applyFont="1" applyAlignment="1" applyProtection="1">
      <alignment vertical="top" wrapText="1"/>
      <protection locked="0"/>
    </xf>
    <xf numFmtId="0" fontId="13" fillId="0" borderId="0" xfId="0" applyFont="1" applyAlignment="1" applyProtection="1">
      <alignment vertical="top" wrapText="1"/>
      <protection locked="0"/>
    </xf>
    <xf numFmtId="3" fontId="49" fillId="0" borderId="0" xfId="13" applyNumberFormat="1" applyFont="1" applyFill="1" applyBorder="1" applyAlignment="1">
      <alignment horizontal="left" vertical="top"/>
    </xf>
    <xf numFmtId="3" fontId="49" fillId="0" borderId="18" xfId="13" applyNumberFormat="1" applyFont="1" applyFill="1" applyBorder="1" applyAlignment="1">
      <alignment horizontal="left" vertical="top"/>
    </xf>
    <xf numFmtId="3" fontId="49" fillId="0" borderId="19" xfId="13" applyNumberFormat="1" applyFont="1" applyFill="1" applyBorder="1" applyAlignment="1">
      <alignment horizontal="left" vertical="top"/>
    </xf>
    <xf numFmtId="3" fontId="6" fillId="0" borderId="0" xfId="13" applyNumberFormat="1" applyFont="1" applyFill="1" applyBorder="1" applyAlignment="1">
      <alignment horizontal="left" vertical="top" wrapText="1"/>
    </xf>
    <xf numFmtId="0" fontId="0" fillId="0" borderId="0" xfId="0" applyAlignment="1">
      <alignment vertical="top" wrapText="1"/>
    </xf>
  </cellXfs>
  <cellStyles count="17">
    <cellStyle name="Ezres" xfId="1" builtinId="3"/>
    <cellStyle name="Jelölőszín 2 2" xfId="2"/>
    <cellStyle name="Kimenet 2" xfId="3"/>
    <cellStyle name="Normál" xfId="0" builtinId="0"/>
    <cellStyle name="Normál 2" xfId="4"/>
    <cellStyle name="Normál 2 2" xfId="5"/>
    <cellStyle name="Normál 3" xfId="6"/>
    <cellStyle name="Normál 3 2" xfId="7"/>
    <cellStyle name="Normál 4" xfId="8"/>
    <cellStyle name="Normál 4 3" xfId="13"/>
    <cellStyle name="Normál 6" xfId="16"/>
    <cellStyle name="Normál_AjánlatadásMemo" xfId="12"/>
    <cellStyle name="Normál_Kvforma" xfId="11"/>
    <cellStyle name="Normál_Munkafüzet1" xfId="14"/>
    <cellStyle name="Normál_Tartószerkezetek " xfId="15"/>
    <cellStyle name="Százalék" xfId="9" builtinId="5"/>
    <cellStyle name="Százalék 2"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7"/>
  <sheetViews>
    <sheetView topLeftCell="A12" workbookViewId="0">
      <selection activeCell="C23" sqref="C23:E26"/>
    </sheetView>
  </sheetViews>
  <sheetFormatPr defaultRowHeight="15" x14ac:dyDescent="0.25"/>
  <cols>
    <col min="1" max="1" width="4.5703125" customWidth="1"/>
    <col min="2" max="2" width="30.42578125" customWidth="1"/>
    <col min="3" max="5" width="19.5703125" customWidth="1"/>
  </cols>
  <sheetData>
    <row r="1" spans="1:5" ht="25.5" x14ac:dyDescent="0.35">
      <c r="A1" s="315" t="s">
        <v>1136</v>
      </c>
      <c r="B1" s="315"/>
      <c r="C1" s="315"/>
      <c r="D1" s="315"/>
      <c r="E1" s="315"/>
    </row>
    <row r="2" spans="1:5" ht="15.75" customHeight="1" x14ac:dyDescent="0.35">
      <c r="A2" s="15"/>
      <c r="B2" s="15"/>
      <c r="C2" s="15"/>
      <c r="D2" s="15"/>
      <c r="E2" s="15"/>
    </row>
    <row r="3" spans="1:5" ht="19.5" x14ac:dyDescent="0.25">
      <c r="A3" s="316" t="s">
        <v>1137</v>
      </c>
      <c r="B3" s="316"/>
      <c r="C3" s="316"/>
      <c r="D3" s="316"/>
      <c r="E3" s="316"/>
    </row>
    <row r="4" spans="1:5" ht="15.75" x14ac:dyDescent="0.25">
      <c r="A4" s="317" t="s">
        <v>1138</v>
      </c>
      <c r="B4" s="317"/>
      <c r="C4" s="317"/>
      <c r="D4" s="317"/>
      <c r="E4" s="317"/>
    </row>
    <row r="5" spans="1:5" ht="15.75" x14ac:dyDescent="0.25">
      <c r="A5" s="318" t="s">
        <v>1139</v>
      </c>
      <c r="B5" s="318"/>
      <c r="C5" s="318"/>
      <c r="D5" s="318"/>
      <c r="E5" s="318"/>
    </row>
    <row r="6" spans="1:5" ht="15.75" thickBot="1" x14ac:dyDescent="0.3">
      <c r="A6" s="16"/>
      <c r="B6" s="17"/>
      <c r="C6" s="18"/>
      <c r="D6" s="18"/>
      <c r="E6" s="18"/>
    </row>
    <row r="7" spans="1:5" ht="31.5" x14ac:dyDescent="0.25">
      <c r="A7" s="19" t="s">
        <v>0</v>
      </c>
      <c r="B7" s="20" t="s">
        <v>1140</v>
      </c>
      <c r="C7" s="21" t="s">
        <v>536</v>
      </c>
      <c r="D7" s="21" t="s">
        <v>537</v>
      </c>
      <c r="E7" s="22" t="s">
        <v>1141</v>
      </c>
    </row>
    <row r="8" spans="1:5" ht="16.5" thickBot="1" x14ac:dyDescent="0.3">
      <c r="A8" s="23"/>
      <c r="B8" s="24"/>
      <c r="C8" s="25"/>
      <c r="D8" s="25"/>
      <c r="E8" s="26"/>
    </row>
    <row r="9" spans="1:5" ht="15.75" x14ac:dyDescent="0.25">
      <c r="A9" s="319"/>
      <c r="B9" s="319"/>
      <c r="C9" s="319"/>
      <c r="D9" s="319"/>
      <c r="E9" s="319"/>
    </row>
    <row r="10" spans="1:5" ht="15.75" x14ac:dyDescent="0.25">
      <c r="A10" s="198" t="s">
        <v>1142</v>
      </c>
      <c r="B10" s="27" t="s">
        <v>1143</v>
      </c>
      <c r="C10" s="28">
        <v>240029738</v>
      </c>
      <c r="D10" s="28">
        <v>180912138</v>
      </c>
      <c r="E10" s="29">
        <v>420941876</v>
      </c>
    </row>
    <row r="11" spans="1:5" ht="15.75" x14ac:dyDescent="0.25">
      <c r="A11" s="198" t="s">
        <v>1144</v>
      </c>
      <c r="B11" s="27" t="s">
        <v>1145</v>
      </c>
      <c r="C11" s="28">
        <v>15058875</v>
      </c>
      <c r="D11" s="28">
        <v>23858385</v>
      </c>
      <c r="E11" s="29">
        <v>38917260</v>
      </c>
    </row>
    <row r="12" spans="1:5" ht="15.75" x14ac:dyDescent="0.25">
      <c r="A12" s="198" t="s">
        <v>1146</v>
      </c>
      <c r="B12" s="27" t="s">
        <v>1147</v>
      </c>
      <c r="C12" s="28">
        <v>71405766.112862661</v>
      </c>
      <c r="D12" s="28">
        <v>28932528.289122857</v>
      </c>
      <c r="E12" s="29">
        <v>100338294.40198553</v>
      </c>
    </row>
    <row r="13" spans="1:5" ht="15.75" x14ac:dyDescent="0.25">
      <c r="A13" s="198" t="s">
        <v>1148</v>
      </c>
      <c r="B13" s="27" t="s">
        <v>1149</v>
      </c>
      <c r="C13" s="28">
        <v>57273155</v>
      </c>
      <c r="D13" s="28">
        <v>30979050</v>
      </c>
      <c r="E13" s="29">
        <v>88252205</v>
      </c>
    </row>
    <row r="14" spans="1:5" ht="15.75" x14ac:dyDescent="0.25">
      <c r="A14" s="198" t="s">
        <v>1150</v>
      </c>
      <c r="B14" s="27" t="s">
        <v>1151</v>
      </c>
      <c r="C14" s="28">
        <v>12748893</v>
      </c>
      <c r="D14" s="28">
        <v>19741763</v>
      </c>
      <c r="E14" s="29">
        <v>32490656</v>
      </c>
    </row>
    <row r="15" spans="1:5" ht="15.75" x14ac:dyDescent="0.25">
      <c r="A15" s="198" t="s">
        <v>1152</v>
      </c>
      <c r="B15" s="27" t="s">
        <v>1153</v>
      </c>
      <c r="C15" s="28">
        <v>142001445</v>
      </c>
      <c r="D15" s="28">
        <v>40753180</v>
      </c>
      <c r="E15" s="29">
        <v>182754625</v>
      </c>
    </row>
    <row r="16" spans="1:5" ht="15.75" x14ac:dyDescent="0.25">
      <c r="A16" s="198" t="s">
        <v>1154</v>
      </c>
      <c r="B16" s="30" t="s">
        <v>1156</v>
      </c>
      <c r="C16" s="28">
        <v>5832722</v>
      </c>
      <c r="D16" s="28">
        <v>6617150</v>
      </c>
      <c r="E16" s="29">
        <v>12449872</v>
      </c>
    </row>
    <row r="17" spans="1:14" ht="15.75" x14ac:dyDescent="0.25">
      <c r="A17" s="198" t="s">
        <v>1155</v>
      </c>
      <c r="B17" s="30" t="s">
        <v>2455</v>
      </c>
      <c r="C17" s="28">
        <v>92000</v>
      </c>
      <c r="D17" s="28">
        <v>26000</v>
      </c>
      <c r="E17" s="29">
        <v>118000</v>
      </c>
    </row>
    <row r="18" spans="1:14" s="69" customFormat="1" ht="15.75" x14ac:dyDescent="0.25">
      <c r="A18" s="199" t="s">
        <v>2245</v>
      </c>
      <c r="B18" s="200" t="s">
        <v>2456</v>
      </c>
      <c r="C18" s="28">
        <v>47091893</v>
      </c>
      <c r="D18" s="28">
        <v>36020195</v>
      </c>
      <c r="E18" s="29">
        <v>83112088</v>
      </c>
      <c r="H18" s="70"/>
      <c r="I18" s="70"/>
      <c r="J18" s="70"/>
      <c r="L18" s="71"/>
      <c r="M18" s="71"/>
      <c r="N18" s="71"/>
    </row>
    <row r="19" spans="1:14" s="69" customFormat="1" ht="15.75" x14ac:dyDescent="0.25">
      <c r="A19" s="199" t="s">
        <v>2457</v>
      </c>
      <c r="B19" s="200" t="s">
        <v>2458</v>
      </c>
      <c r="C19" s="28">
        <v>14312725</v>
      </c>
      <c r="D19" s="28">
        <v>9325775</v>
      </c>
      <c r="E19" s="29">
        <v>23638500</v>
      </c>
      <c r="H19" s="70"/>
      <c r="I19" s="70"/>
      <c r="J19" s="70"/>
      <c r="L19" s="71"/>
      <c r="M19" s="71"/>
      <c r="N19" s="71"/>
    </row>
    <row r="20" spans="1:14" s="69" customFormat="1" ht="15.75" x14ac:dyDescent="0.25">
      <c r="A20" s="201" t="s">
        <v>2459</v>
      </c>
      <c r="B20" s="200" t="s">
        <v>2460</v>
      </c>
      <c r="C20" s="28">
        <v>11500000</v>
      </c>
      <c r="D20" s="28">
        <v>3500000</v>
      </c>
      <c r="E20" s="29">
        <v>15000000</v>
      </c>
      <c r="H20" s="70"/>
      <c r="I20" s="70"/>
      <c r="J20" s="70"/>
      <c r="L20" s="71"/>
      <c r="M20" s="71"/>
      <c r="N20" s="71"/>
    </row>
    <row r="21" spans="1:14" ht="15" customHeight="1" x14ac:dyDescent="0.25">
      <c r="A21" s="320" t="s">
        <v>1157</v>
      </c>
      <c r="B21" s="321"/>
      <c r="C21" s="31">
        <v>617347212.11286259</v>
      </c>
      <c r="D21" s="31">
        <v>380666164.28912282</v>
      </c>
      <c r="E21" s="29">
        <v>998013376.40198541</v>
      </c>
    </row>
    <row r="22" spans="1:14" ht="20.25" x14ac:dyDescent="0.25">
      <c r="A22" s="322" t="s">
        <v>1158</v>
      </c>
      <c r="B22" s="322"/>
      <c r="C22" s="323">
        <v>998013376.40198541</v>
      </c>
      <c r="D22" s="323"/>
      <c r="E22" s="323"/>
    </row>
    <row r="23" spans="1:14" ht="15.75" x14ac:dyDescent="0.25">
      <c r="A23" s="310" t="s">
        <v>2486</v>
      </c>
      <c r="B23" s="310"/>
      <c r="C23" s="311">
        <v>99801337.640198544</v>
      </c>
      <c r="D23" s="311"/>
      <c r="E23" s="311"/>
    </row>
    <row r="24" spans="1:14" ht="15.75" x14ac:dyDescent="0.25">
      <c r="A24" s="310" t="s">
        <v>1159</v>
      </c>
      <c r="B24" s="310"/>
      <c r="C24" s="324">
        <v>1097814714</v>
      </c>
      <c r="D24" s="324"/>
      <c r="E24" s="324"/>
    </row>
    <row r="25" spans="1:14" ht="15.75" x14ac:dyDescent="0.25">
      <c r="A25" s="310" t="s">
        <v>1160</v>
      </c>
      <c r="B25" s="310"/>
      <c r="C25" s="311">
        <v>296409973</v>
      </c>
      <c r="D25" s="311"/>
      <c r="E25" s="311"/>
    </row>
    <row r="26" spans="1:14" ht="16.5" thickBot="1" x14ac:dyDescent="0.3">
      <c r="A26" s="312" t="s">
        <v>1161</v>
      </c>
      <c r="B26" s="312"/>
      <c r="C26" s="313">
        <v>1394224687</v>
      </c>
      <c r="D26" s="313"/>
      <c r="E26" s="313"/>
      <c r="I26" t="s">
        <v>2258</v>
      </c>
    </row>
    <row r="27" spans="1:14" ht="15.75" x14ac:dyDescent="0.25">
      <c r="A27" s="32"/>
      <c r="B27" s="33"/>
      <c r="C27" s="34"/>
      <c r="D27" s="34"/>
      <c r="E27" s="34"/>
    </row>
    <row r="28" spans="1:14" ht="26.25" customHeight="1" x14ac:dyDescent="0.25">
      <c r="A28" s="314" t="s">
        <v>1162</v>
      </c>
      <c r="B28" s="314"/>
      <c r="C28" s="314"/>
      <c r="D28" s="34"/>
      <c r="E28" s="34"/>
    </row>
    <row r="29" spans="1:14" ht="69" customHeight="1" x14ac:dyDescent="0.25">
      <c r="A29" s="35"/>
      <c r="B29" s="309" t="s">
        <v>1163</v>
      </c>
      <c r="C29" s="309"/>
      <c r="D29" s="309"/>
      <c r="E29" s="309"/>
      <c r="I29" t="s">
        <v>2258</v>
      </c>
    </row>
    <row r="30" spans="1:14" ht="129" customHeight="1" x14ac:dyDescent="0.25">
      <c r="A30" s="35"/>
      <c r="B30" s="309" t="s">
        <v>1164</v>
      </c>
      <c r="C30" s="309"/>
      <c r="D30" s="309"/>
      <c r="E30" s="309"/>
    </row>
    <row r="31" spans="1:14" ht="15.75" x14ac:dyDescent="0.25">
      <c r="A31" s="16"/>
      <c r="B31" s="309" t="s">
        <v>1165</v>
      </c>
      <c r="C31" s="309"/>
      <c r="D31" s="309"/>
      <c r="E31" s="309"/>
    </row>
    <row r="32" spans="1:14" ht="54.75" customHeight="1" x14ac:dyDescent="0.25">
      <c r="A32" s="16"/>
      <c r="B32" s="309" t="s">
        <v>1166</v>
      </c>
      <c r="C32" s="309"/>
      <c r="D32" s="309"/>
      <c r="E32" s="309"/>
    </row>
    <row r="33" spans="1:5" ht="56.25" customHeight="1" x14ac:dyDescent="0.25">
      <c r="A33" s="16"/>
      <c r="B33" s="309" t="s">
        <v>1167</v>
      </c>
      <c r="C33" s="309"/>
      <c r="D33" s="309"/>
      <c r="E33" s="309"/>
    </row>
    <row r="34" spans="1:5" ht="56.25" customHeight="1" x14ac:dyDescent="0.25">
      <c r="A34" s="16"/>
      <c r="B34" s="309" t="s">
        <v>2254</v>
      </c>
      <c r="C34" s="309"/>
      <c r="D34" s="309"/>
      <c r="E34" s="309"/>
    </row>
    <row r="35" spans="1:5" ht="15.75" x14ac:dyDescent="0.25">
      <c r="A35" s="32"/>
      <c r="B35" s="33"/>
      <c r="C35" s="34"/>
      <c r="D35" s="34"/>
      <c r="E35" s="34"/>
    </row>
    <row r="36" spans="1:5" ht="15.75" x14ac:dyDescent="0.25">
      <c r="A36" s="33"/>
      <c r="B36" s="33" t="s">
        <v>2500</v>
      </c>
      <c r="C36" s="34"/>
      <c r="D36" s="34"/>
      <c r="E36" s="34"/>
    </row>
    <row r="37" spans="1:5" ht="15.75" x14ac:dyDescent="0.25">
      <c r="A37" s="32"/>
      <c r="B37" s="33"/>
      <c r="C37" s="34"/>
      <c r="D37" s="34"/>
      <c r="E37" s="34"/>
    </row>
  </sheetData>
  <mergeCells count="23">
    <mergeCell ref="B34:E34"/>
    <mergeCell ref="A1:E1"/>
    <mergeCell ref="A3:E3"/>
    <mergeCell ref="A4:E4"/>
    <mergeCell ref="A5:E5"/>
    <mergeCell ref="A9:E9"/>
    <mergeCell ref="A21:B21"/>
    <mergeCell ref="A22:B22"/>
    <mergeCell ref="C22:E22"/>
    <mergeCell ref="A23:B23"/>
    <mergeCell ref="C23:E23"/>
    <mergeCell ref="A24:B24"/>
    <mergeCell ref="C24:E24"/>
    <mergeCell ref="B30:E30"/>
    <mergeCell ref="B31:E31"/>
    <mergeCell ref="B32:E32"/>
    <mergeCell ref="B33:E33"/>
    <mergeCell ref="A25:B25"/>
    <mergeCell ref="C25:E25"/>
    <mergeCell ref="A26:B26"/>
    <mergeCell ref="C26:E26"/>
    <mergeCell ref="A28:C28"/>
    <mergeCell ref="B29:E29"/>
  </mergeCells>
  <pageMargins left="0.25" right="0.25" top="0.75" bottom="0.75" header="0.3" footer="0.3"/>
  <pageSetup paperSize="9" orientation="portrait" r:id="rId1"/>
  <headerFooter>
    <oddHeader>&amp;C&amp;A</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8"/>
  <sheetViews>
    <sheetView topLeftCell="A25" zoomScaleNormal="100" workbookViewId="0">
      <selection activeCell="H27" sqref="H27:I27"/>
    </sheetView>
  </sheetViews>
  <sheetFormatPr defaultColWidth="8.5703125" defaultRowHeight="12.75" x14ac:dyDescent="0.25"/>
  <cols>
    <col min="1" max="1" width="4.42578125" style="7" customWidth="1"/>
    <col min="2" max="2" width="9.140625" style="1" customWidth="1"/>
    <col min="3" max="3" width="32.5703125" style="1" customWidth="1"/>
    <col min="4" max="4" width="6.5703125" style="5" customWidth="1"/>
    <col min="5" max="5" width="6.5703125" style="1" customWidth="1"/>
    <col min="6" max="7" width="8.140625" style="5" customWidth="1"/>
    <col min="8" max="8" width="9.85546875" style="5" bestFit="1" customWidth="1"/>
    <col min="9" max="9" width="9.85546875" style="5" customWidth="1"/>
    <col min="10" max="10" width="10.42578125" style="1" customWidth="1"/>
    <col min="11" max="12" width="8.5703125" style="1"/>
    <col min="13" max="13" width="32.7109375" style="1" customWidth="1"/>
    <col min="14" max="14" width="8.5703125" style="1"/>
    <col min="15" max="15" width="17" style="1" customWidth="1"/>
    <col min="16" max="16384" width="8.5703125" style="1"/>
  </cols>
  <sheetData>
    <row r="1" spans="1:15" s="36" customFormat="1" ht="25.5" x14ac:dyDescent="0.25">
      <c r="A1" s="6" t="s">
        <v>0</v>
      </c>
      <c r="B1" s="3" t="s">
        <v>1</v>
      </c>
      <c r="C1" s="3" t="s">
        <v>2</v>
      </c>
      <c r="D1" s="4" t="s">
        <v>3</v>
      </c>
      <c r="E1" s="3" t="s">
        <v>4</v>
      </c>
      <c r="F1" s="4" t="s">
        <v>5</v>
      </c>
      <c r="G1" s="4" t="s">
        <v>6</v>
      </c>
      <c r="H1" s="4" t="s">
        <v>7</v>
      </c>
      <c r="I1" s="4" t="s">
        <v>8</v>
      </c>
      <c r="J1" s="76" t="s">
        <v>1133</v>
      </c>
      <c r="K1" s="117"/>
      <c r="L1" s="117"/>
      <c r="M1" s="117"/>
      <c r="N1" s="118"/>
      <c r="O1" s="3"/>
    </row>
    <row r="2" spans="1:15" ht="51" x14ac:dyDescent="0.25">
      <c r="A2" s="7">
        <v>1</v>
      </c>
      <c r="B2" s="1" t="s">
        <v>1709</v>
      </c>
      <c r="C2" s="1" t="s">
        <v>1710</v>
      </c>
      <c r="D2" s="5">
        <v>5</v>
      </c>
      <c r="E2" s="1" t="s">
        <v>17</v>
      </c>
      <c r="F2" s="84">
        <v>0</v>
      </c>
      <c r="G2" s="84">
        <v>0</v>
      </c>
      <c r="H2" s="84">
        <f>D2*F2</f>
        <v>0</v>
      </c>
      <c r="I2" s="84">
        <f>D2*G2</f>
        <v>0</v>
      </c>
      <c r="J2" s="91"/>
      <c r="K2" s="91"/>
      <c r="L2" s="92"/>
      <c r="M2" s="106"/>
      <c r="N2" s="92"/>
    </row>
    <row r="3" spans="1:15" ht="102" x14ac:dyDescent="0.25">
      <c r="A3" s="7">
        <v>2</v>
      </c>
      <c r="B3" s="1" t="s">
        <v>1711</v>
      </c>
      <c r="C3" s="1" t="s">
        <v>1712</v>
      </c>
      <c r="D3" s="5">
        <v>95</v>
      </c>
      <c r="E3" s="1" t="s">
        <v>20</v>
      </c>
      <c r="F3" s="84">
        <v>0</v>
      </c>
      <c r="G3" s="84">
        <v>0</v>
      </c>
      <c r="H3" s="84">
        <f t="shared" ref="H3:H26" si="0">D3*F3</f>
        <v>0</v>
      </c>
      <c r="I3" s="84">
        <f t="shared" ref="I3:I26" si="1">D3*G3</f>
        <v>0</v>
      </c>
      <c r="J3" s="91"/>
      <c r="K3" s="91"/>
      <c r="L3" s="92"/>
      <c r="M3" s="106"/>
      <c r="N3" s="92"/>
    </row>
    <row r="4" spans="1:15" ht="114.75" x14ac:dyDescent="0.25">
      <c r="A4" s="7">
        <v>3</v>
      </c>
      <c r="B4" s="1" t="s">
        <v>1713</v>
      </c>
      <c r="C4" s="1" t="s">
        <v>1714</v>
      </c>
      <c r="D4" s="5">
        <v>50</v>
      </c>
      <c r="E4" s="1" t="s">
        <v>20</v>
      </c>
      <c r="F4" s="84">
        <v>0</v>
      </c>
      <c r="G4" s="84">
        <v>0</v>
      </c>
      <c r="H4" s="84">
        <f t="shared" si="0"/>
        <v>0</v>
      </c>
      <c r="I4" s="84">
        <f t="shared" si="1"/>
        <v>0</v>
      </c>
      <c r="J4" s="91"/>
      <c r="K4" s="91"/>
      <c r="L4" s="92"/>
      <c r="M4" s="106"/>
      <c r="N4" s="92"/>
    </row>
    <row r="5" spans="1:15" ht="51" x14ac:dyDescent="0.25">
      <c r="A5" s="7">
        <v>4</v>
      </c>
      <c r="B5" s="1" t="s">
        <v>1715</v>
      </c>
      <c r="C5" s="1" t="s">
        <v>1716</v>
      </c>
      <c r="D5" s="5">
        <v>20</v>
      </c>
      <c r="E5" s="1" t="s">
        <v>17</v>
      </c>
      <c r="F5" s="84">
        <v>0</v>
      </c>
      <c r="G5" s="84">
        <v>0</v>
      </c>
      <c r="H5" s="84">
        <f t="shared" si="0"/>
        <v>0</v>
      </c>
      <c r="I5" s="84">
        <f t="shared" si="1"/>
        <v>0</v>
      </c>
      <c r="J5" s="91"/>
      <c r="K5" s="91"/>
      <c r="L5" s="92"/>
      <c r="M5" s="106"/>
      <c r="N5" s="92"/>
    </row>
    <row r="6" spans="1:15" ht="51" x14ac:dyDescent="0.25">
      <c r="A6" s="7">
        <v>5</v>
      </c>
      <c r="B6" s="1" t="s">
        <v>1717</v>
      </c>
      <c r="C6" s="1" t="s">
        <v>1718</v>
      </c>
      <c r="D6" s="5">
        <v>60</v>
      </c>
      <c r="E6" s="1" t="s">
        <v>17</v>
      </c>
      <c r="F6" s="84">
        <v>0</v>
      </c>
      <c r="G6" s="84">
        <v>0</v>
      </c>
      <c r="H6" s="84">
        <f t="shared" si="0"/>
        <v>0</v>
      </c>
      <c r="I6" s="84">
        <f t="shared" si="1"/>
        <v>0</v>
      </c>
      <c r="J6" s="91"/>
      <c r="K6" s="91"/>
      <c r="L6" s="92"/>
      <c r="M6" s="106"/>
      <c r="N6" s="92"/>
    </row>
    <row r="7" spans="1:15" ht="51" x14ac:dyDescent="0.25">
      <c r="A7" s="7">
        <v>6</v>
      </c>
      <c r="B7" s="1" t="s">
        <v>1719</v>
      </c>
      <c r="C7" s="1" t="s">
        <v>1720</v>
      </c>
      <c r="D7" s="5">
        <v>120</v>
      </c>
      <c r="E7" s="1" t="s">
        <v>17</v>
      </c>
      <c r="F7" s="84">
        <v>0</v>
      </c>
      <c r="G7" s="84">
        <v>0</v>
      </c>
      <c r="H7" s="84">
        <f t="shared" si="0"/>
        <v>0</v>
      </c>
      <c r="I7" s="84">
        <f t="shared" si="1"/>
        <v>0</v>
      </c>
      <c r="J7" s="91"/>
      <c r="K7" s="91"/>
      <c r="L7" s="92"/>
      <c r="M7" s="106"/>
      <c r="N7" s="92"/>
    </row>
    <row r="8" spans="1:15" ht="76.5" x14ac:dyDescent="0.25">
      <c r="A8" s="7">
        <v>7</v>
      </c>
      <c r="B8" s="1" t="s">
        <v>1721</v>
      </c>
      <c r="C8" s="1" t="s">
        <v>1722</v>
      </c>
      <c r="D8" s="5">
        <v>6</v>
      </c>
      <c r="E8" s="1" t="s">
        <v>17</v>
      </c>
      <c r="F8" s="84">
        <v>0</v>
      </c>
      <c r="G8" s="84">
        <v>0</v>
      </c>
      <c r="H8" s="84">
        <f t="shared" si="0"/>
        <v>0</v>
      </c>
      <c r="I8" s="84">
        <f t="shared" si="1"/>
        <v>0</v>
      </c>
      <c r="J8" s="91"/>
      <c r="K8" s="91"/>
      <c r="L8" s="92"/>
      <c r="M8" s="106"/>
      <c r="N8" s="92"/>
    </row>
    <row r="9" spans="1:15" ht="89.25" x14ac:dyDescent="0.25">
      <c r="A9" s="7">
        <v>8</v>
      </c>
      <c r="B9" s="1" t="s">
        <v>1723</v>
      </c>
      <c r="C9" s="1" t="s">
        <v>1724</v>
      </c>
      <c r="D9" s="5">
        <v>2</v>
      </c>
      <c r="E9" s="1" t="s">
        <v>17</v>
      </c>
      <c r="F9" s="84">
        <v>0</v>
      </c>
      <c r="G9" s="84">
        <v>0</v>
      </c>
      <c r="H9" s="84">
        <f t="shared" si="0"/>
        <v>0</v>
      </c>
      <c r="I9" s="84">
        <f t="shared" si="1"/>
        <v>0</v>
      </c>
      <c r="J9" s="91"/>
      <c r="K9" s="91"/>
      <c r="L9" s="92"/>
      <c r="M9" s="106"/>
      <c r="N9" s="92"/>
    </row>
    <row r="10" spans="1:15" ht="89.25" x14ac:dyDescent="0.25">
      <c r="A10" s="7">
        <v>9</v>
      </c>
      <c r="B10" s="1" t="s">
        <v>1725</v>
      </c>
      <c r="C10" s="1" t="s">
        <v>1726</v>
      </c>
      <c r="D10" s="5">
        <v>5</v>
      </c>
      <c r="E10" s="1" t="s">
        <v>17</v>
      </c>
      <c r="F10" s="84">
        <v>0</v>
      </c>
      <c r="G10" s="84">
        <v>0</v>
      </c>
      <c r="H10" s="84">
        <f t="shared" si="0"/>
        <v>0</v>
      </c>
      <c r="I10" s="84">
        <f t="shared" si="1"/>
        <v>0</v>
      </c>
      <c r="J10" s="91"/>
      <c r="K10" s="91"/>
      <c r="L10" s="92"/>
      <c r="M10" s="106"/>
      <c r="N10" s="92"/>
    </row>
    <row r="11" spans="1:15" ht="51" x14ac:dyDescent="0.25">
      <c r="A11" s="7">
        <v>10</v>
      </c>
      <c r="B11" s="1" t="s">
        <v>1727</v>
      </c>
      <c r="C11" s="1" t="s">
        <v>1728</v>
      </c>
      <c r="D11" s="5">
        <v>15</v>
      </c>
      <c r="E11" s="1" t="s">
        <v>17</v>
      </c>
      <c r="F11" s="84">
        <v>0</v>
      </c>
      <c r="G11" s="84">
        <v>0</v>
      </c>
      <c r="H11" s="84">
        <f t="shared" si="0"/>
        <v>0</v>
      </c>
      <c r="I11" s="84">
        <f t="shared" si="1"/>
        <v>0</v>
      </c>
      <c r="J11" s="91"/>
      <c r="K11" s="91"/>
      <c r="L11" s="92"/>
      <c r="M11" s="106"/>
      <c r="N11" s="92"/>
    </row>
    <row r="12" spans="1:15" ht="102" x14ac:dyDescent="0.25">
      <c r="A12" s="7">
        <v>11</v>
      </c>
      <c r="B12" s="1" t="s">
        <v>1729</v>
      </c>
      <c r="C12" s="1" t="s">
        <v>1730</v>
      </c>
      <c r="D12" s="5">
        <v>20</v>
      </c>
      <c r="E12" s="1" t="s">
        <v>20</v>
      </c>
      <c r="F12" s="84">
        <v>0</v>
      </c>
      <c r="G12" s="84">
        <v>0</v>
      </c>
      <c r="H12" s="84">
        <f t="shared" si="0"/>
        <v>0</v>
      </c>
      <c r="I12" s="84">
        <f t="shared" si="1"/>
        <v>0</v>
      </c>
      <c r="J12" s="91"/>
      <c r="K12" s="91"/>
      <c r="L12" s="92"/>
      <c r="M12" s="106"/>
      <c r="N12" s="92"/>
    </row>
    <row r="13" spans="1:15" ht="102" x14ac:dyDescent="0.25">
      <c r="A13" s="7">
        <v>12</v>
      </c>
      <c r="B13" s="1" t="s">
        <v>1731</v>
      </c>
      <c r="C13" s="1" t="s">
        <v>1732</v>
      </c>
      <c r="D13" s="5">
        <v>25</v>
      </c>
      <c r="E13" s="1" t="s">
        <v>20</v>
      </c>
      <c r="F13" s="84">
        <v>0</v>
      </c>
      <c r="G13" s="84">
        <v>0</v>
      </c>
      <c r="H13" s="84">
        <f t="shared" si="0"/>
        <v>0</v>
      </c>
      <c r="I13" s="84">
        <f t="shared" si="1"/>
        <v>0</v>
      </c>
      <c r="J13" s="91"/>
      <c r="K13" s="91"/>
      <c r="L13" s="92"/>
      <c r="M13" s="106"/>
      <c r="N13" s="92"/>
    </row>
    <row r="14" spans="1:15" ht="114.75" x14ac:dyDescent="0.25">
      <c r="A14" s="7">
        <v>13</v>
      </c>
      <c r="B14" s="1" t="s">
        <v>1733</v>
      </c>
      <c r="C14" s="1" t="s">
        <v>1734</v>
      </c>
      <c r="D14" s="5">
        <v>35</v>
      </c>
      <c r="E14" s="1" t="s">
        <v>20</v>
      </c>
      <c r="F14" s="84">
        <v>0</v>
      </c>
      <c r="G14" s="84">
        <v>0</v>
      </c>
      <c r="H14" s="84">
        <f t="shared" si="0"/>
        <v>0</v>
      </c>
      <c r="I14" s="84">
        <f t="shared" si="1"/>
        <v>0</v>
      </c>
      <c r="J14" s="91"/>
      <c r="K14" s="91"/>
      <c r="L14" s="92"/>
      <c r="M14" s="106"/>
      <c r="N14" s="92"/>
    </row>
    <row r="15" spans="1:15" ht="102" x14ac:dyDescent="0.25">
      <c r="A15" s="7">
        <v>14</v>
      </c>
      <c r="B15" s="1" t="s">
        <v>1735</v>
      </c>
      <c r="C15" s="1" t="s">
        <v>1736</v>
      </c>
      <c r="D15" s="5">
        <v>10</v>
      </c>
      <c r="E15" s="1" t="s">
        <v>20</v>
      </c>
      <c r="F15" s="84">
        <v>0</v>
      </c>
      <c r="G15" s="84">
        <v>0</v>
      </c>
      <c r="H15" s="84">
        <f t="shared" si="0"/>
        <v>0</v>
      </c>
      <c r="I15" s="84">
        <f t="shared" si="1"/>
        <v>0</v>
      </c>
      <c r="J15" s="91"/>
      <c r="K15" s="91"/>
      <c r="L15" s="92"/>
      <c r="M15" s="106"/>
      <c r="N15" s="92"/>
    </row>
    <row r="16" spans="1:15" ht="63.75" x14ac:dyDescent="0.25">
      <c r="A16" s="7">
        <v>15</v>
      </c>
      <c r="B16" s="1" t="s">
        <v>1737</v>
      </c>
      <c r="C16" s="1" t="s">
        <v>1738</v>
      </c>
      <c r="D16" s="5">
        <v>50</v>
      </c>
      <c r="E16" s="1" t="s">
        <v>17</v>
      </c>
      <c r="F16" s="84">
        <v>0</v>
      </c>
      <c r="G16" s="84">
        <v>0</v>
      </c>
      <c r="H16" s="84">
        <f t="shared" si="0"/>
        <v>0</v>
      </c>
      <c r="I16" s="84">
        <f t="shared" si="1"/>
        <v>0</v>
      </c>
      <c r="J16" s="91"/>
      <c r="K16" s="91"/>
      <c r="L16" s="92"/>
      <c r="M16" s="106"/>
      <c r="N16" s="92"/>
    </row>
    <row r="17" spans="1:15" ht="76.5" x14ac:dyDescent="0.25">
      <c r="A17" s="7">
        <v>16</v>
      </c>
      <c r="B17" s="1" t="s">
        <v>1739</v>
      </c>
      <c r="C17" s="1" t="s">
        <v>1740</v>
      </c>
      <c r="D17" s="5">
        <v>300</v>
      </c>
      <c r="E17" s="1" t="s">
        <v>20</v>
      </c>
      <c r="F17" s="84">
        <v>0</v>
      </c>
      <c r="G17" s="84">
        <v>0</v>
      </c>
      <c r="H17" s="84">
        <f t="shared" si="0"/>
        <v>0</v>
      </c>
      <c r="I17" s="84">
        <f t="shared" si="1"/>
        <v>0</v>
      </c>
      <c r="J17" s="91"/>
      <c r="K17" s="91"/>
      <c r="L17" s="92"/>
      <c r="M17" s="106"/>
      <c r="N17" s="92"/>
    </row>
    <row r="18" spans="1:15" ht="76.5" x14ac:dyDescent="0.25">
      <c r="A18" s="7">
        <v>17</v>
      </c>
      <c r="B18" s="1" t="s">
        <v>1387</v>
      </c>
      <c r="C18" s="1" t="s">
        <v>1741</v>
      </c>
      <c r="D18" s="5">
        <v>500</v>
      </c>
      <c r="E18" s="1" t="s">
        <v>20</v>
      </c>
      <c r="F18" s="84">
        <v>0</v>
      </c>
      <c r="G18" s="84">
        <v>0</v>
      </c>
      <c r="H18" s="84">
        <f t="shared" si="0"/>
        <v>0</v>
      </c>
      <c r="I18" s="84">
        <f t="shared" si="1"/>
        <v>0</v>
      </c>
      <c r="J18" s="91"/>
      <c r="K18" s="91"/>
      <c r="L18" s="92"/>
      <c r="M18" s="106"/>
      <c r="N18" s="92"/>
    </row>
    <row r="19" spans="1:15" ht="76.5" x14ac:dyDescent="0.25">
      <c r="A19" s="7">
        <v>18</v>
      </c>
      <c r="B19" s="1" t="s">
        <v>1742</v>
      </c>
      <c r="C19" s="1" t="s">
        <v>1743</v>
      </c>
      <c r="D19" s="5">
        <v>700</v>
      </c>
      <c r="E19" s="1" t="s">
        <v>20</v>
      </c>
      <c r="F19" s="84">
        <v>0</v>
      </c>
      <c r="G19" s="84">
        <v>0</v>
      </c>
      <c r="H19" s="84">
        <f t="shared" si="0"/>
        <v>0</v>
      </c>
      <c r="I19" s="84">
        <f t="shared" si="1"/>
        <v>0</v>
      </c>
      <c r="J19" s="91"/>
      <c r="K19" s="91"/>
      <c r="L19" s="92"/>
      <c r="M19" s="106"/>
      <c r="N19" s="92"/>
    </row>
    <row r="20" spans="1:15" ht="76.5" x14ac:dyDescent="0.25">
      <c r="A20" s="7">
        <v>19</v>
      </c>
      <c r="B20" s="1" t="s">
        <v>1744</v>
      </c>
      <c r="C20" s="1" t="s">
        <v>1745</v>
      </c>
      <c r="D20" s="5">
        <v>2000</v>
      </c>
      <c r="E20" s="1" t="s">
        <v>20</v>
      </c>
      <c r="F20" s="84">
        <v>0</v>
      </c>
      <c r="G20" s="84">
        <v>0</v>
      </c>
      <c r="H20" s="84">
        <f t="shared" si="0"/>
        <v>0</v>
      </c>
      <c r="I20" s="84">
        <f t="shared" si="1"/>
        <v>0</v>
      </c>
      <c r="J20" s="91"/>
      <c r="K20" s="91"/>
      <c r="L20" s="92"/>
      <c r="M20" s="106"/>
      <c r="N20" s="92"/>
    </row>
    <row r="21" spans="1:15" ht="76.5" x14ac:dyDescent="0.25">
      <c r="A21" s="7">
        <v>20</v>
      </c>
      <c r="B21" s="1" t="s">
        <v>1746</v>
      </c>
      <c r="C21" s="1" t="s">
        <v>1747</v>
      </c>
      <c r="D21" s="5">
        <v>150</v>
      </c>
      <c r="E21" s="1" t="s">
        <v>20</v>
      </c>
      <c r="F21" s="84">
        <v>0</v>
      </c>
      <c r="G21" s="84">
        <v>0</v>
      </c>
      <c r="H21" s="84">
        <f t="shared" si="0"/>
        <v>0</v>
      </c>
      <c r="I21" s="84">
        <f t="shared" si="1"/>
        <v>0</v>
      </c>
      <c r="J21" s="91"/>
      <c r="K21" s="91"/>
      <c r="L21" s="92"/>
      <c r="M21" s="106"/>
      <c r="N21" s="92"/>
    </row>
    <row r="22" spans="1:15" ht="76.5" x14ac:dyDescent="0.25">
      <c r="A22" s="7">
        <v>21</v>
      </c>
      <c r="B22" s="1" t="s">
        <v>1748</v>
      </c>
      <c r="C22" s="1" t="s">
        <v>1749</v>
      </c>
      <c r="D22" s="5">
        <v>100</v>
      </c>
      <c r="E22" s="1" t="s">
        <v>20</v>
      </c>
      <c r="F22" s="84">
        <v>0</v>
      </c>
      <c r="G22" s="84">
        <v>0</v>
      </c>
      <c r="H22" s="84">
        <f t="shared" si="0"/>
        <v>0</v>
      </c>
      <c r="I22" s="84">
        <f t="shared" si="1"/>
        <v>0</v>
      </c>
      <c r="J22" s="91"/>
      <c r="K22" s="91"/>
      <c r="L22" s="92"/>
      <c r="M22" s="106"/>
      <c r="N22" s="92"/>
    </row>
    <row r="23" spans="1:15" ht="76.5" x14ac:dyDescent="0.25">
      <c r="A23" s="7">
        <v>22</v>
      </c>
      <c r="B23" s="1" t="s">
        <v>1750</v>
      </c>
      <c r="C23" s="1" t="s">
        <v>1751</v>
      </c>
      <c r="D23" s="5">
        <v>50</v>
      </c>
      <c r="E23" s="1" t="s">
        <v>20</v>
      </c>
      <c r="F23" s="84">
        <v>0</v>
      </c>
      <c r="G23" s="84">
        <v>0</v>
      </c>
      <c r="H23" s="84">
        <f t="shared" si="0"/>
        <v>0</v>
      </c>
      <c r="I23" s="84">
        <f t="shared" si="1"/>
        <v>0</v>
      </c>
      <c r="J23" s="91"/>
      <c r="K23" s="91"/>
      <c r="L23" s="92"/>
      <c r="M23" s="106"/>
      <c r="N23" s="92"/>
    </row>
    <row r="24" spans="1:15" ht="38.25" x14ac:dyDescent="0.25">
      <c r="A24" s="7">
        <v>23</v>
      </c>
      <c r="B24" s="1" t="s">
        <v>1752</v>
      </c>
      <c r="C24" s="1" t="s">
        <v>1753</v>
      </c>
      <c r="D24" s="5">
        <v>200</v>
      </c>
      <c r="E24" s="1" t="s">
        <v>20</v>
      </c>
      <c r="F24" s="84">
        <v>0</v>
      </c>
      <c r="G24" s="84">
        <v>0</v>
      </c>
      <c r="H24" s="84">
        <f t="shared" si="0"/>
        <v>0</v>
      </c>
      <c r="I24" s="84">
        <f t="shared" si="1"/>
        <v>0</v>
      </c>
      <c r="J24" s="91"/>
      <c r="K24" s="91"/>
      <c r="L24" s="92"/>
      <c r="M24" s="106"/>
      <c r="N24" s="92"/>
    </row>
    <row r="25" spans="1:15" ht="38.25" x14ac:dyDescent="0.25">
      <c r="A25" s="7">
        <v>24</v>
      </c>
      <c r="B25" s="1" t="s">
        <v>1754</v>
      </c>
      <c r="C25" s="1" t="s">
        <v>1755</v>
      </c>
      <c r="D25" s="5">
        <v>150</v>
      </c>
      <c r="E25" s="1" t="s">
        <v>20</v>
      </c>
      <c r="F25" s="84">
        <v>0</v>
      </c>
      <c r="G25" s="84">
        <v>0</v>
      </c>
      <c r="H25" s="84">
        <f t="shared" si="0"/>
        <v>0</v>
      </c>
      <c r="I25" s="84">
        <f t="shared" si="1"/>
        <v>0</v>
      </c>
      <c r="J25" s="91"/>
      <c r="K25" s="91"/>
      <c r="L25" s="92"/>
      <c r="M25" s="106"/>
      <c r="N25" s="92"/>
    </row>
    <row r="26" spans="1:15" ht="76.5" x14ac:dyDescent="0.25">
      <c r="A26" s="7">
        <v>25</v>
      </c>
      <c r="B26" s="1" t="s">
        <v>1756</v>
      </c>
      <c r="C26" s="1" t="s">
        <v>1757</v>
      </c>
      <c r="D26" s="5">
        <v>8</v>
      </c>
      <c r="E26" s="1" t="s">
        <v>17</v>
      </c>
      <c r="F26" s="84">
        <v>0</v>
      </c>
      <c r="G26" s="84">
        <v>0</v>
      </c>
      <c r="H26" s="84">
        <f t="shared" si="0"/>
        <v>0</v>
      </c>
      <c r="I26" s="84">
        <f t="shared" si="1"/>
        <v>0</v>
      </c>
      <c r="J26" s="91"/>
      <c r="K26" s="91"/>
      <c r="L26" s="92"/>
      <c r="M26" s="106"/>
      <c r="N26" s="92"/>
    </row>
    <row r="27" spans="1:15" s="9" customFormat="1" x14ac:dyDescent="0.25">
      <c r="A27" s="6"/>
      <c r="B27" s="3"/>
      <c r="C27" s="3" t="s">
        <v>534</v>
      </c>
      <c r="D27" s="4"/>
      <c r="E27" s="3"/>
      <c r="F27" s="4"/>
      <c r="G27" s="4"/>
      <c r="H27" s="86">
        <v>3847660</v>
      </c>
      <c r="I27" s="86">
        <v>6744000</v>
      </c>
      <c r="J27" s="4"/>
      <c r="K27" s="4"/>
      <c r="L27" s="4"/>
      <c r="M27" s="4"/>
      <c r="N27" s="4"/>
      <c r="O27" s="3"/>
    </row>
    <row r="28" spans="1:15" x14ac:dyDescent="0.25">
      <c r="J28" s="5"/>
      <c r="K28" s="5"/>
      <c r="L28" s="5"/>
    </row>
  </sheetData>
  <pageMargins left="0.2361111111111111" right="0.2361111111111111" top="0.69444444444444442" bottom="0.69444444444444442" header="0.41666666666666669" footer="0.41666666666666669"/>
  <pageSetup paperSize="9" scale="94" orientation="portrait" useFirstPageNumber="1" r:id="rId1"/>
  <headerFooter>
    <oddHeader>&amp;L&amp;"Times New Roman,Félkövér"&amp;10 04-1 Épületvillamosság: Kábeltálcák védőcsövek</oddHeader>
  </headerFooter>
  <colBreaks count="1" manualBreakCount="1">
    <brk id="10"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2"/>
  <sheetViews>
    <sheetView topLeftCell="A28" zoomScaleNormal="100" workbookViewId="0">
      <selection activeCell="H30" sqref="H30:I30"/>
    </sheetView>
  </sheetViews>
  <sheetFormatPr defaultColWidth="8.5703125" defaultRowHeight="12.75" x14ac:dyDescent="0.25"/>
  <cols>
    <col min="1" max="1" width="4.42578125" style="7" customWidth="1"/>
    <col min="2" max="2" width="9.140625" style="1" customWidth="1"/>
    <col min="3" max="3" width="32.5703125" style="1" customWidth="1"/>
    <col min="4" max="4" width="6.5703125" style="5" customWidth="1"/>
    <col min="5" max="5" width="6.5703125" style="1" customWidth="1"/>
    <col min="6" max="7" width="8.140625" style="5" customWidth="1"/>
    <col min="8" max="9" width="9.5703125" style="5" customWidth="1"/>
    <col min="10" max="10" width="10.42578125" style="1" customWidth="1"/>
    <col min="11" max="12" width="8.5703125" style="1"/>
    <col min="13" max="13" width="42.7109375" style="1" customWidth="1"/>
    <col min="14" max="16384" width="8.5703125" style="1"/>
  </cols>
  <sheetData>
    <row r="1" spans="1:15" s="36" customFormat="1" ht="25.5" x14ac:dyDescent="0.25">
      <c r="A1" s="6" t="s">
        <v>0</v>
      </c>
      <c r="B1" s="3" t="s">
        <v>1</v>
      </c>
      <c r="C1" s="3" t="s">
        <v>2</v>
      </c>
      <c r="D1" s="4" t="s">
        <v>3</v>
      </c>
      <c r="E1" s="3" t="s">
        <v>4</v>
      </c>
      <c r="F1" s="4" t="s">
        <v>5</v>
      </c>
      <c r="G1" s="4" t="s">
        <v>6</v>
      </c>
      <c r="H1" s="4" t="s">
        <v>7</v>
      </c>
      <c r="I1" s="4" t="s">
        <v>8</v>
      </c>
      <c r="J1" s="76" t="s">
        <v>1133</v>
      </c>
      <c r="K1" s="129"/>
      <c r="L1" s="129"/>
      <c r="M1" s="129"/>
      <c r="N1" s="130"/>
      <c r="O1" s="9"/>
    </row>
    <row r="2" spans="1:15" ht="114.75" x14ac:dyDescent="0.25">
      <c r="A2" s="7">
        <v>1</v>
      </c>
      <c r="B2" s="1" t="s">
        <v>1535</v>
      </c>
      <c r="C2" s="1" t="s">
        <v>1758</v>
      </c>
      <c r="D2" s="5">
        <v>3500</v>
      </c>
      <c r="E2" s="1" t="s">
        <v>20</v>
      </c>
      <c r="F2" s="84">
        <v>0</v>
      </c>
      <c r="G2" s="84">
        <v>0</v>
      </c>
      <c r="H2" s="84">
        <f>D2*F2</f>
        <v>0</v>
      </c>
      <c r="I2" s="84">
        <f>D2*G2</f>
        <v>0</v>
      </c>
      <c r="J2" s="91"/>
      <c r="K2" s="91"/>
      <c r="L2" s="92"/>
      <c r="M2" s="106"/>
      <c r="N2" s="92"/>
    </row>
    <row r="3" spans="1:15" ht="127.5" x14ac:dyDescent="0.25">
      <c r="A3" s="7">
        <v>2</v>
      </c>
      <c r="B3" s="1" t="s">
        <v>1759</v>
      </c>
      <c r="C3" s="1" t="s">
        <v>1760</v>
      </c>
      <c r="D3" s="5">
        <v>150</v>
      </c>
      <c r="E3" s="1" t="s">
        <v>20</v>
      </c>
      <c r="F3" s="84">
        <v>0</v>
      </c>
      <c r="G3" s="84">
        <v>0</v>
      </c>
      <c r="H3" s="84">
        <f t="shared" ref="H3:H29" si="0">D3*F3</f>
        <v>0</v>
      </c>
      <c r="I3" s="84">
        <f t="shared" ref="I3:I29" si="1">D3*G3</f>
        <v>0</v>
      </c>
      <c r="J3" s="91"/>
      <c r="K3" s="91"/>
      <c r="L3" s="92"/>
      <c r="M3" s="106"/>
      <c r="N3" s="92"/>
    </row>
    <row r="4" spans="1:15" ht="127.5" x14ac:dyDescent="0.25">
      <c r="A4" s="7">
        <v>3</v>
      </c>
      <c r="B4" s="1" t="s">
        <v>1761</v>
      </c>
      <c r="C4" s="1" t="s">
        <v>1762</v>
      </c>
      <c r="D4" s="5">
        <v>25</v>
      </c>
      <c r="E4" s="1" t="s">
        <v>20</v>
      </c>
      <c r="F4" s="84">
        <v>0</v>
      </c>
      <c r="G4" s="84">
        <v>0</v>
      </c>
      <c r="H4" s="84">
        <f t="shared" si="0"/>
        <v>0</v>
      </c>
      <c r="I4" s="84">
        <f t="shared" si="1"/>
        <v>0</v>
      </c>
      <c r="J4" s="91"/>
      <c r="K4" s="91"/>
      <c r="L4" s="92"/>
      <c r="M4" s="106"/>
      <c r="N4" s="92"/>
    </row>
    <row r="5" spans="1:15" ht="127.5" x14ac:dyDescent="0.25">
      <c r="A5" s="7">
        <v>4</v>
      </c>
      <c r="B5" s="1" t="s">
        <v>1763</v>
      </c>
      <c r="C5" s="1" t="s">
        <v>1764</v>
      </c>
      <c r="D5" s="5">
        <v>50</v>
      </c>
      <c r="E5" s="1" t="s">
        <v>20</v>
      </c>
      <c r="F5" s="84">
        <v>0</v>
      </c>
      <c r="G5" s="84">
        <v>0</v>
      </c>
      <c r="H5" s="84">
        <f t="shared" si="0"/>
        <v>0</v>
      </c>
      <c r="I5" s="84">
        <f t="shared" si="1"/>
        <v>0</v>
      </c>
      <c r="J5" s="91"/>
      <c r="K5" s="91"/>
      <c r="L5" s="92"/>
      <c r="M5" s="106"/>
      <c r="N5" s="92"/>
    </row>
    <row r="6" spans="1:15" ht="127.5" x14ac:dyDescent="0.25">
      <c r="A6" s="7">
        <v>5</v>
      </c>
      <c r="B6" s="1" t="s">
        <v>1765</v>
      </c>
      <c r="C6" s="1" t="s">
        <v>1766</v>
      </c>
      <c r="D6" s="5">
        <v>50</v>
      </c>
      <c r="E6" s="1" t="s">
        <v>20</v>
      </c>
      <c r="F6" s="84">
        <v>0</v>
      </c>
      <c r="G6" s="84">
        <v>0</v>
      </c>
      <c r="H6" s="84">
        <f t="shared" si="0"/>
        <v>0</v>
      </c>
      <c r="I6" s="84">
        <f t="shared" si="1"/>
        <v>0</v>
      </c>
      <c r="J6" s="91"/>
      <c r="K6" s="91"/>
      <c r="L6" s="92"/>
      <c r="M6" s="106"/>
      <c r="N6" s="92"/>
    </row>
    <row r="7" spans="1:15" ht="127.5" x14ac:dyDescent="0.25">
      <c r="A7" s="7">
        <v>6</v>
      </c>
      <c r="B7" s="1" t="s">
        <v>1767</v>
      </c>
      <c r="C7" s="1" t="s">
        <v>1768</v>
      </c>
      <c r="D7" s="5">
        <v>40</v>
      </c>
      <c r="E7" s="1" t="s">
        <v>20</v>
      </c>
      <c r="F7" s="84">
        <v>0</v>
      </c>
      <c r="G7" s="84">
        <v>0</v>
      </c>
      <c r="H7" s="84">
        <f t="shared" si="0"/>
        <v>0</v>
      </c>
      <c r="I7" s="84">
        <f t="shared" si="1"/>
        <v>0</v>
      </c>
      <c r="J7" s="91"/>
      <c r="K7" s="91"/>
      <c r="L7" s="92"/>
      <c r="M7" s="106"/>
      <c r="N7" s="92"/>
    </row>
    <row r="8" spans="1:15" ht="140.25" x14ac:dyDescent="0.25">
      <c r="A8" s="7">
        <v>7</v>
      </c>
      <c r="B8" s="1" t="s">
        <v>1769</v>
      </c>
      <c r="C8" s="1" t="s">
        <v>1770</v>
      </c>
      <c r="D8" s="5">
        <v>50</v>
      </c>
      <c r="E8" s="1" t="s">
        <v>20</v>
      </c>
      <c r="F8" s="84">
        <v>0</v>
      </c>
      <c r="G8" s="84">
        <v>0</v>
      </c>
      <c r="H8" s="84">
        <f t="shared" si="0"/>
        <v>0</v>
      </c>
      <c r="I8" s="84">
        <f t="shared" si="1"/>
        <v>0</v>
      </c>
      <c r="J8" s="91"/>
      <c r="K8" s="91"/>
      <c r="L8" s="92"/>
      <c r="M8" s="106"/>
      <c r="N8" s="92"/>
    </row>
    <row r="9" spans="1:15" ht="102" x14ac:dyDescent="0.25">
      <c r="A9" s="7">
        <v>8</v>
      </c>
      <c r="B9" s="1" t="s">
        <v>1771</v>
      </c>
      <c r="C9" s="1" t="s">
        <v>1772</v>
      </c>
      <c r="D9" s="5">
        <v>250</v>
      </c>
      <c r="E9" s="1" t="s">
        <v>20</v>
      </c>
      <c r="F9" s="84">
        <v>0</v>
      </c>
      <c r="G9" s="84">
        <v>0</v>
      </c>
      <c r="H9" s="84">
        <f t="shared" si="0"/>
        <v>0</v>
      </c>
      <c r="I9" s="84">
        <f t="shared" si="1"/>
        <v>0</v>
      </c>
      <c r="J9" s="91"/>
      <c r="K9" s="91"/>
      <c r="L9" s="92"/>
      <c r="M9" s="106"/>
      <c r="N9" s="92"/>
    </row>
    <row r="10" spans="1:15" ht="63.75" x14ac:dyDescent="0.25">
      <c r="A10" s="7">
        <v>9</v>
      </c>
      <c r="B10" s="1" t="s">
        <v>1773</v>
      </c>
      <c r="C10" s="1" t="s">
        <v>1774</v>
      </c>
      <c r="D10" s="5">
        <v>400</v>
      </c>
      <c r="E10" s="1" t="s">
        <v>20</v>
      </c>
      <c r="F10" s="84">
        <v>0</v>
      </c>
      <c r="G10" s="84">
        <v>0</v>
      </c>
      <c r="H10" s="84">
        <f t="shared" si="0"/>
        <v>0</v>
      </c>
      <c r="I10" s="84">
        <f t="shared" si="1"/>
        <v>0</v>
      </c>
      <c r="J10" s="91"/>
      <c r="K10" s="91"/>
      <c r="L10" s="92"/>
      <c r="M10" s="106"/>
      <c r="N10" s="92"/>
    </row>
    <row r="11" spans="1:15" ht="63.75" x14ac:dyDescent="0.25">
      <c r="A11" s="7">
        <v>10</v>
      </c>
      <c r="B11" s="1" t="s">
        <v>1775</v>
      </c>
      <c r="C11" s="1" t="s">
        <v>1776</v>
      </c>
      <c r="D11" s="5">
        <v>300</v>
      </c>
      <c r="E11" s="1" t="s">
        <v>20</v>
      </c>
      <c r="F11" s="84">
        <v>0</v>
      </c>
      <c r="G11" s="84">
        <v>0</v>
      </c>
      <c r="H11" s="84">
        <f t="shared" si="0"/>
        <v>0</v>
      </c>
      <c r="I11" s="84">
        <f t="shared" si="1"/>
        <v>0</v>
      </c>
      <c r="J11" s="91"/>
      <c r="K11" s="91"/>
      <c r="L11" s="92"/>
      <c r="M11" s="106"/>
      <c r="N11" s="92"/>
    </row>
    <row r="12" spans="1:15" ht="76.5" x14ac:dyDescent="0.25">
      <c r="A12" s="7">
        <v>11</v>
      </c>
      <c r="B12" s="1" t="s">
        <v>1777</v>
      </c>
      <c r="C12" s="1" t="s">
        <v>1778</v>
      </c>
      <c r="D12" s="5">
        <v>250</v>
      </c>
      <c r="E12" s="1" t="s">
        <v>20</v>
      </c>
      <c r="F12" s="84">
        <v>0</v>
      </c>
      <c r="G12" s="84">
        <v>0</v>
      </c>
      <c r="H12" s="84">
        <f t="shared" si="0"/>
        <v>0</v>
      </c>
      <c r="I12" s="84">
        <f t="shared" si="1"/>
        <v>0</v>
      </c>
      <c r="J12" s="91"/>
      <c r="K12" s="91"/>
      <c r="L12" s="92"/>
      <c r="M12" s="106"/>
      <c r="N12" s="92"/>
    </row>
    <row r="13" spans="1:15" x14ac:dyDescent="0.25">
      <c r="F13" s="84">
        <v>0</v>
      </c>
      <c r="G13" s="84">
        <v>0</v>
      </c>
      <c r="H13" s="84">
        <f t="shared" si="0"/>
        <v>0</v>
      </c>
      <c r="I13" s="84">
        <f t="shared" si="1"/>
        <v>0</v>
      </c>
      <c r="J13" s="5"/>
      <c r="K13" s="5"/>
      <c r="L13" s="5"/>
      <c r="M13" s="5"/>
      <c r="N13" s="5"/>
    </row>
    <row r="14" spans="1:15" ht="63.75" x14ac:dyDescent="0.25">
      <c r="A14" s="7">
        <v>12</v>
      </c>
      <c r="B14" s="1" t="s">
        <v>1779</v>
      </c>
      <c r="C14" s="1" t="s">
        <v>1780</v>
      </c>
      <c r="D14" s="5">
        <v>50</v>
      </c>
      <c r="E14" s="1" t="s">
        <v>20</v>
      </c>
      <c r="F14" s="84">
        <v>0</v>
      </c>
      <c r="G14" s="84">
        <v>0</v>
      </c>
      <c r="H14" s="84">
        <f t="shared" si="0"/>
        <v>0</v>
      </c>
      <c r="I14" s="84">
        <f t="shared" si="1"/>
        <v>0</v>
      </c>
      <c r="J14" s="91"/>
      <c r="K14" s="91"/>
      <c r="L14" s="92"/>
      <c r="M14" s="106"/>
      <c r="N14" s="92"/>
    </row>
    <row r="15" spans="1:15" ht="63.75" x14ac:dyDescent="0.25">
      <c r="A15" s="7">
        <v>13</v>
      </c>
      <c r="B15" s="1" t="s">
        <v>1781</v>
      </c>
      <c r="C15" s="1" t="s">
        <v>1782</v>
      </c>
      <c r="D15" s="5">
        <v>250</v>
      </c>
      <c r="E15" s="1" t="s">
        <v>20</v>
      </c>
      <c r="F15" s="84">
        <v>0</v>
      </c>
      <c r="G15" s="84">
        <v>0</v>
      </c>
      <c r="H15" s="84">
        <f t="shared" si="0"/>
        <v>0</v>
      </c>
      <c r="I15" s="84">
        <f t="shared" si="1"/>
        <v>0</v>
      </c>
      <c r="J15" s="91"/>
      <c r="K15" s="91"/>
      <c r="L15" s="92"/>
      <c r="M15" s="106"/>
      <c r="N15" s="92"/>
    </row>
    <row r="16" spans="1:15" ht="76.5" x14ac:dyDescent="0.25">
      <c r="A16" s="7">
        <v>14</v>
      </c>
      <c r="B16" s="1" t="s">
        <v>1783</v>
      </c>
      <c r="C16" s="1" t="s">
        <v>1784</v>
      </c>
      <c r="D16" s="5">
        <v>40</v>
      </c>
      <c r="E16" s="1" t="s">
        <v>20</v>
      </c>
      <c r="F16" s="84">
        <v>0</v>
      </c>
      <c r="G16" s="84">
        <v>0</v>
      </c>
      <c r="H16" s="84">
        <f t="shared" si="0"/>
        <v>0</v>
      </c>
      <c r="I16" s="84">
        <f t="shared" si="1"/>
        <v>0</v>
      </c>
      <c r="J16" s="91"/>
      <c r="K16" s="91"/>
      <c r="L16" s="92"/>
      <c r="M16" s="106"/>
      <c r="N16" s="92"/>
    </row>
    <row r="17" spans="1:15" ht="63.75" x14ac:dyDescent="0.25">
      <c r="A17" s="7">
        <v>15</v>
      </c>
      <c r="B17" s="1" t="s">
        <v>1785</v>
      </c>
      <c r="C17" s="1" t="s">
        <v>1786</v>
      </c>
      <c r="D17" s="5">
        <v>60</v>
      </c>
      <c r="E17" s="1" t="s">
        <v>20</v>
      </c>
      <c r="F17" s="84">
        <v>0</v>
      </c>
      <c r="G17" s="84">
        <v>0</v>
      </c>
      <c r="H17" s="84">
        <f t="shared" si="0"/>
        <v>0</v>
      </c>
      <c r="I17" s="84">
        <f t="shared" si="1"/>
        <v>0</v>
      </c>
      <c r="J17" s="91"/>
      <c r="K17" s="91"/>
      <c r="L17" s="92"/>
      <c r="M17" s="106"/>
      <c r="N17" s="92"/>
    </row>
    <row r="18" spans="1:15" ht="63.75" x14ac:dyDescent="0.25">
      <c r="A18" s="7">
        <v>16</v>
      </c>
      <c r="B18" s="1" t="s">
        <v>1787</v>
      </c>
      <c r="C18" s="1" t="s">
        <v>1788</v>
      </c>
      <c r="D18" s="5">
        <v>50</v>
      </c>
      <c r="E18" s="1" t="s">
        <v>20</v>
      </c>
      <c r="F18" s="84">
        <v>0</v>
      </c>
      <c r="G18" s="84">
        <v>0</v>
      </c>
      <c r="H18" s="84">
        <f t="shared" si="0"/>
        <v>0</v>
      </c>
      <c r="I18" s="84">
        <f t="shared" si="1"/>
        <v>0</v>
      </c>
      <c r="J18" s="91"/>
      <c r="K18" s="91"/>
      <c r="L18" s="92"/>
      <c r="M18" s="106"/>
      <c r="N18" s="92"/>
    </row>
    <row r="19" spans="1:15" ht="140.25" x14ac:dyDescent="0.25">
      <c r="A19" s="7">
        <v>17</v>
      </c>
      <c r="B19" s="1" t="s">
        <v>1789</v>
      </c>
      <c r="C19" s="1" t="s">
        <v>1790</v>
      </c>
      <c r="D19" s="5">
        <v>150</v>
      </c>
      <c r="E19" s="1" t="s">
        <v>20</v>
      </c>
      <c r="F19" s="84">
        <v>0</v>
      </c>
      <c r="G19" s="84">
        <v>0</v>
      </c>
      <c r="H19" s="84">
        <f t="shared" si="0"/>
        <v>0</v>
      </c>
      <c r="I19" s="84">
        <f t="shared" si="1"/>
        <v>0</v>
      </c>
      <c r="J19" s="91"/>
      <c r="K19" s="91"/>
      <c r="L19" s="92"/>
      <c r="M19" s="106"/>
      <c r="N19" s="92"/>
    </row>
    <row r="20" spans="1:15" ht="63.75" x14ac:dyDescent="0.25">
      <c r="A20" s="7">
        <v>18</v>
      </c>
      <c r="B20" s="1" t="s">
        <v>1791</v>
      </c>
      <c r="C20" s="1" t="s">
        <v>1792</v>
      </c>
      <c r="D20" s="5">
        <v>150</v>
      </c>
      <c r="E20" s="1" t="s">
        <v>20</v>
      </c>
      <c r="F20" s="84">
        <v>0</v>
      </c>
      <c r="G20" s="84">
        <v>0</v>
      </c>
      <c r="H20" s="84">
        <f t="shared" si="0"/>
        <v>0</v>
      </c>
      <c r="I20" s="84">
        <f t="shared" si="1"/>
        <v>0</v>
      </c>
      <c r="J20" s="91"/>
      <c r="K20" s="91"/>
      <c r="L20" s="92"/>
      <c r="M20" s="106"/>
      <c r="N20" s="92"/>
    </row>
    <row r="21" spans="1:15" ht="63.75" x14ac:dyDescent="0.25">
      <c r="A21" s="7">
        <v>19</v>
      </c>
      <c r="B21" s="1" t="s">
        <v>1793</v>
      </c>
      <c r="C21" s="1" t="s">
        <v>1794</v>
      </c>
      <c r="D21" s="5">
        <v>25</v>
      </c>
      <c r="E21" s="1" t="s">
        <v>20</v>
      </c>
      <c r="F21" s="84">
        <v>0</v>
      </c>
      <c r="G21" s="84">
        <v>0</v>
      </c>
      <c r="H21" s="84">
        <f t="shared" si="0"/>
        <v>0</v>
      </c>
      <c r="I21" s="84">
        <f t="shared" si="1"/>
        <v>0</v>
      </c>
      <c r="J21" s="91"/>
      <c r="K21" s="91"/>
      <c r="L21" s="92"/>
      <c r="M21" s="106"/>
      <c r="N21" s="92"/>
    </row>
    <row r="22" spans="1:15" ht="63.75" x14ac:dyDescent="0.25">
      <c r="A22" s="7">
        <v>20</v>
      </c>
      <c r="B22" s="1" t="s">
        <v>1795</v>
      </c>
      <c r="C22" s="1" t="s">
        <v>1796</v>
      </c>
      <c r="D22" s="5">
        <v>50</v>
      </c>
      <c r="E22" s="1" t="s">
        <v>20</v>
      </c>
      <c r="F22" s="84">
        <v>0</v>
      </c>
      <c r="G22" s="84">
        <v>0</v>
      </c>
      <c r="H22" s="84">
        <f t="shared" si="0"/>
        <v>0</v>
      </c>
      <c r="I22" s="84">
        <f t="shared" si="1"/>
        <v>0</v>
      </c>
      <c r="J22" s="91"/>
      <c r="K22" s="91"/>
      <c r="L22" s="92"/>
      <c r="M22" s="106"/>
      <c r="N22" s="92"/>
    </row>
    <row r="23" spans="1:15" ht="114.75" x14ac:dyDescent="0.25">
      <c r="A23" s="7">
        <v>21</v>
      </c>
      <c r="B23" s="1" t="s">
        <v>1797</v>
      </c>
      <c r="C23" s="1" t="s">
        <v>1798</v>
      </c>
      <c r="D23" s="5">
        <v>2500</v>
      </c>
      <c r="E23" s="1" t="s">
        <v>20</v>
      </c>
      <c r="F23" s="84">
        <v>0</v>
      </c>
      <c r="G23" s="84">
        <v>0</v>
      </c>
      <c r="H23" s="84">
        <f t="shared" si="0"/>
        <v>0</v>
      </c>
      <c r="I23" s="84">
        <f t="shared" si="1"/>
        <v>0</v>
      </c>
      <c r="J23" s="91"/>
      <c r="K23" s="91"/>
      <c r="L23" s="92"/>
      <c r="M23" s="106"/>
      <c r="N23" s="92"/>
    </row>
    <row r="24" spans="1:15" ht="114.75" x14ac:dyDescent="0.25">
      <c r="A24" s="7">
        <v>22</v>
      </c>
      <c r="B24" s="1" t="s">
        <v>1799</v>
      </c>
      <c r="C24" s="1" t="s">
        <v>1800</v>
      </c>
      <c r="D24" s="5">
        <v>100</v>
      </c>
      <c r="E24" s="1" t="s">
        <v>20</v>
      </c>
      <c r="F24" s="84">
        <v>0</v>
      </c>
      <c r="G24" s="84">
        <v>0</v>
      </c>
      <c r="H24" s="84">
        <f t="shared" si="0"/>
        <v>0</v>
      </c>
      <c r="I24" s="84">
        <f t="shared" si="1"/>
        <v>0</v>
      </c>
      <c r="J24" s="91"/>
      <c r="K24" s="91"/>
      <c r="L24" s="92"/>
      <c r="M24" s="106"/>
      <c r="N24" s="92"/>
    </row>
    <row r="25" spans="1:15" ht="140.25" x14ac:dyDescent="0.25">
      <c r="A25" s="7">
        <v>23</v>
      </c>
      <c r="B25" s="1" t="s">
        <v>1801</v>
      </c>
      <c r="C25" s="1" t="s">
        <v>1802</v>
      </c>
      <c r="D25" s="5">
        <v>20</v>
      </c>
      <c r="E25" s="1" t="s">
        <v>20</v>
      </c>
      <c r="F25" s="84">
        <v>0</v>
      </c>
      <c r="G25" s="84">
        <v>0</v>
      </c>
      <c r="H25" s="84">
        <f t="shared" si="0"/>
        <v>0</v>
      </c>
      <c r="I25" s="84">
        <f t="shared" si="1"/>
        <v>0</v>
      </c>
      <c r="J25" s="91"/>
      <c r="K25" s="91"/>
      <c r="L25" s="92"/>
      <c r="M25" s="106"/>
      <c r="N25" s="92"/>
    </row>
    <row r="26" spans="1:15" ht="63.75" x14ac:dyDescent="0.25">
      <c r="A26" s="7">
        <v>24</v>
      </c>
      <c r="B26" s="1" t="s">
        <v>1803</v>
      </c>
      <c r="C26" s="1" t="s">
        <v>1804</v>
      </c>
      <c r="D26" s="5">
        <v>500</v>
      </c>
      <c r="E26" s="1" t="s">
        <v>20</v>
      </c>
      <c r="F26" s="84">
        <v>0</v>
      </c>
      <c r="G26" s="84">
        <v>0</v>
      </c>
      <c r="H26" s="84">
        <f t="shared" si="0"/>
        <v>0</v>
      </c>
      <c r="I26" s="84">
        <f t="shared" si="1"/>
        <v>0</v>
      </c>
      <c r="J26" s="91"/>
      <c r="K26" s="91"/>
      <c r="L26" s="92"/>
      <c r="M26" s="106"/>
      <c r="N26" s="92"/>
    </row>
    <row r="27" spans="1:15" ht="127.5" x14ac:dyDescent="0.25">
      <c r="A27" s="7">
        <v>25</v>
      </c>
      <c r="B27" s="1" t="s">
        <v>1805</v>
      </c>
      <c r="C27" s="1" t="s">
        <v>1806</v>
      </c>
      <c r="D27" s="5">
        <v>250</v>
      </c>
      <c r="E27" s="1" t="s">
        <v>20</v>
      </c>
      <c r="F27" s="84">
        <v>0</v>
      </c>
      <c r="G27" s="84">
        <v>0</v>
      </c>
      <c r="H27" s="84">
        <f t="shared" si="0"/>
        <v>0</v>
      </c>
      <c r="I27" s="84">
        <f t="shared" si="1"/>
        <v>0</v>
      </c>
      <c r="J27" s="91"/>
      <c r="K27" s="91"/>
      <c r="L27" s="92"/>
      <c r="M27" s="106"/>
      <c r="N27" s="92"/>
    </row>
    <row r="28" spans="1:15" ht="102" x14ac:dyDescent="0.25">
      <c r="A28" s="7">
        <v>26</v>
      </c>
      <c r="B28" s="1" t="s">
        <v>1807</v>
      </c>
      <c r="C28" s="1" t="s">
        <v>1808</v>
      </c>
      <c r="D28" s="5">
        <v>100</v>
      </c>
      <c r="E28" s="1" t="s">
        <v>20</v>
      </c>
      <c r="F28" s="84">
        <v>0</v>
      </c>
      <c r="G28" s="84">
        <v>0</v>
      </c>
      <c r="H28" s="84">
        <f t="shared" si="0"/>
        <v>0</v>
      </c>
      <c r="I28" s="84">
        <f t="shared" si="1"/>
        <v>0</v>
      </c>
      <c r="J28" s="91"/>
      <c r="K28" s="91"/>
      <c r="L28" s="92"/>
      <c r="M28" s="106"/>
      <c r="N28" s="92"/>
    </row>
    <row r="29" spans="1:15" ht="63.75" x14ac:dyDescent="0.25">
      <c r="A29" s="7">
        <v>27</v>
      </c>
      <c r="B29" s="1" t="s">
        <v>1809</v>
      </c>
      <c r="C29" s="1" t="s">
        <v>1810</v>
      </c>
      <c r="D29" s="5">
        <v>250</v>
      </c>
      <c r="E29" s="1" t="s">
        <v>20</v>
      </c>
      <c r="F29" s="84">
        <v>0</v>
      </c>
      <c r="G29" s="84">
        <v>0</v>
      </c>
      <c r="H29" s="84">
        <f t="shared" si="0"/>
        <v>0</v>
      </c>
      <c r="I29" s="84">
        <f t="shared" si="1"/>
        <v>0</v>
      </c>
      <c r="J29" s="91"/>
      <c r="K29" s="91"/>
      <c r="L29" s="92"/>
      <c r="M29" s="106"/>
      <c r="N29" s="92"/>
    </row>
    <row r="30" spans="1:15" s="9" customFormat="1" x14ac:dyDescent="0.25">
      <c r="A30" s="6"/>
      <c r="B30" s="3"/>
      <c r="C30" s="3" t="s">
        <v>534</v>
      </c>
      <c r="D30" s="4"/>
      <c r="E30" s="3"/>
      <c r="F30" s="4"/>
      <c r="G30" s="4"/>
      <c r="H30" s="86">
        <v>4831270</v>
      </c>
      <c r="I30" s="86">
        <v>5996750</v>
      </c>
      <c r="J30" s="4"/>
      <c r="K30" s="4"/>
      <c r="L30" s="4"/>
      <c r="M30" s="4"/>
      <c r="N30" s="4"/>
      <c r="O30" s="3"/>
    </row>
    <row r="31" spans="1:15" x14ac:dyDescent="0.25">
      <c r="J31" s="5"/>
      <c r="K31" s="5"/>
      <c r="L31" s="5"/>
      <c r="M31" s="5"/>
      <c r="N31" s="5"/>
    </row>
    <row r="32" spans="1:15" x14ac:dyDescent="0.25">
      <c r="J32" s="5"/>
      <c r="K32" s="5"/>
      <c r="L32" s="5"/>
      <c r="M32" s="5"/>
      <c r="N32" s="5"/>
    </row>
  </sheetData>
  <pageMargins left="0.2361111111111111" right="0.2361111111111111" top="0.69444444444444442" bottom="0.69444444444444442" header="0.41666666666666669" footer="0.41666666666666669"/>
  <pageSetup paperSize="9" scale="94" orientation="portrait" useFirstPageNumber="1" r:id="rId1"/>
  <headerFooter>
    <oddHeader>&amp;L&amp;"Times New Roman,Félkövér"&amp;10 04-2 Épületvillamosság:Kábelek, vezetékek</oddHeader>
  </headerFooter>
  <colBreaks count="1" manualBreakCount="1">
    <brk id="10"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tabSelected="1" zoomScaleNormal="100" zoomScaleSheetLayoutView="115" workbookViewId="0">
      <selection activeCell="H26" sqref="H26:I26"/>
    </sheetView>
  </sheetViews>
  <sheetFormatPr defaultColWidth="8.5703125" defaultRowHeight="15" x14ac:dyDescent="0.25"/>
  <cols>
    <col min="1" max="1" width="4.42578125" style="7" customWidth="1"/>
    <col min="2" max="2" width="9.140625" style="1" customWidth="1"/>
    <col min="3" max="3" width="32.5703125" style="1" customWidth="1"/>
    <col min="4" max="4" width="6.5703125" style="5" customWidth="1"/>
    <col min="5" max="5" width="6.5703125" style="1" customWidth="1"/>
    <col min="6" max="7" width="8.140625" style="5" customWidth="1"/>
    <col min="8" max="9" width="9.5703125" style="5" customWidth="1"/>
    <col min="10" max="10" width="10.42578125" bestFit="1" customWidth="1"/>
    <col min="11" max="12" width="8.5703125" style="1"/>
    <col min="13" max="13" width="45.42578125" style="1" customWidth="1"/>
    <col min="14" max="14" width="8.5703125" style="1"/>
    <col min="15" max="15" width="15.5703125" style="1" customWidth="1"/>
    <col min="16" max="16384" width="8.5703125" style="1"/>
  </cols>
  <sheetData>
    <row r="1" spans="1:15" s="36" customFormat="1" ht="25.5" x14ac:dyDescent="0.25">
      <c r="A1" s="6" t="s">
        <v>0</v>
      </c>
      <c r="B1" s="3" t="s">
        <v>1</v>
      </c>
      <c r="C1" s="3" t="s">
        <v>2</v>
      </c>
      <c r="D1" s="4" t="s">
        <v>3</v>
      </c>
      <c r="E1" s="3" t="s">
        <v>4</v>
      </c>
      <c r="F1" s="4" t="s">
        <v>5</v>
      </c>
      <c r="G1" s="4" t="s">
        <v>6</v>
      </c>
      <c r="H1" s="4" t="s">
        <v>7</v>
      </c>
      <c r="I1" s="4" t="s">
        <v>8</v>
      </c>
      <c r="J1" s="76" t="s">
        <v>1133</v>
      </c>
      <c r="K1" s="129"/>
      <c r="L1" s="129"/>
      <c r="M1" s="129"/>
      <c r="N1" s="130"/>
      <c r="O1" s="9"/>
    </row>
    <row r="2" spans="1:15" ht="51" x14ac:dyDescent="0.25">
      <c r="A2" s="7">
        <v>1</v>
      </c>
      <c r="B2" s="1" t="s">
        <v>1811</v>
      </c>
      <c r="C2" s="1" t="s">
        <v>2496</v>
      </c>
      <c r="D2" s="5">
        <v>3</v>
      </c>
      <c r="E2" s="1" t="s">
        <v>17</v>
      </c>
      <c r="F2" s="84">
        <v>0</v>
      </c>
      <c r="G2" s="84">
        <v>0</v>
      </c>
      <c r="H2" s="84">
        <f>D2*F2</f>
        <v>0</v>
      </c>
      <c r="I2" s="84">
        <f>D2*G2</f>
        <v>0</v>
      </c>
      <c r="J2" s="91"/>
      <c r="K2" s="91"/>
      <c r="L2" s="92"/>
      <c r="M2" s="106"/>
      <c r="N2" s="92"/>
    </row>
    <row r="3" spans="1:15" ht="63.75" x14ac:dyDescent="0.25">
      <c r="A3" s="7">
        <v>2</v>
      </c>
      <c r="B3" s="1" t="s">
        <v>1812</v>
      </c>
      <c r="C3" s="1" t="s">
        <v>1813</v>
      </c>
      <c r="D3" s="5">
        <v>39</v>
      </c>
      <c r="E3" s="1" t="s">
        <v>17</v>
      </c>
      <c r="F3" s="84">
        <v>0</v>
      </c>
      <c r="G3" s="84">
        <v>0</v>
      </c>
      <c r="H3" s="84">
        <f t="shared" ref="H3:H25" si="0">D3*F3</f>
        <v>0</v>
      </c>
      <c r="I3" s="84">
        <f t="shared" ref="I3:I25" si="1">D3*G3</f>
        <v>0</v>
      </c>
      <c r="J3" s="91"/>
      <c r="K3" s="91"/>
      <c r="L3" s="92"/>
      <c r="M3" s="106"/>
      <c r="N3" s="92"/>
    </row>
    <row r="4" spans="1:15" ht="63.75" x14ac:dyDescent="0.25">
      <c r="A4" s="7">
        <v>3</v>
      </c>
      <c r="B4" s="1" t="s">
        <v>1814</v>
      </c>
      <c r="C4" s="1" t="s">
        <v>1815</v>
      </c>
      <c r="D4" s="5">
        <v>2</v>
      </c>
      <c r="E4" s="1" t="s">
        <v>17</v>
      </c>
      <c r="F4" s="84">
        <v>0</v>
      </c>
      <c r="G4" s="84">
        <v>0</v>
      </c>
      <c r="H4" s="84">
        <f t="shared" si="0"/>
        <v>0</v>
      </c>
      <c r="I4" s="84">
        <f t="shared" si="1"/>
        <v>0</v>
      </c>
      <c r="J4" s="91"/>
      <c r="K4" s="91"/>
      <c r="L4" s="92"/>
      <c r="M4" s="106"/>
      <c r="N4" s="92"/>
    </row>
    <row r="5" spans="1:15" ht="63.75" x14ac:dyDescent="0.25">
      <c r="A5" s="7">
        <v>4</v>
      </c>
      <c r="B5" s="1" t="s">
        <v>1816</v>
      </c>
      <c r="C5" s="1" t="s">
        <v>1817</v>
      </c>
      <c r="D5" s="5">
        <v>3</v>
      </c>
      <c r="E5" s="1" t="s">
        <v>17</v>
      </c>
      <c r="F5" s="84">
        <v>0</v>
      </c>
      <c r="G5" s="84">
        <v>0</v>
      </c>
      <c r="H5" s="84">
        <f t="shared" si="0"/>
        <v>0</v>
      </c>
      <c r="I5" s="84">
        <f t="shared" si="1"/>
        <v>0</v>
      </c>
      <c r="J5" s="91"/>
      <c r="K5" s="91"/>
      <c r="L5" s="92"/>
      <c r="M5" s="106"/>
      <c r="N5" s="92"/>
    </row>
    <row r="6" spans="1:15" ht="63.75" x14ac:dyDescent="0.25">
      <c r="A6" s="7">
        <v>5</v>
      </c>
      <c r="B6" s="1" t="s">
        <v>1818</v>
      </c>
      <c r="C6" s="1" t="s">
        <v>1819</v>
      </c>
      <c r="D6" s="5">
        <v>1</v>
      </c>
      <c r="E6" s="1" t="s">
        <v>17</v>
      </c>
      <c r="F6" s="84">
        <v>0</v>
      </c>
      <c r="G6" s="84">
        <v>0</v>
      </c>
      <c r="H6" s="84">
        <f t="shared" si="0"/>
        <v>0</v>
      </c>
      <c r="I6" s="84">
        <f t="shared" si="1"/>
        <v>0</v>
      </c>
      <c r="J6" s="91"/>
      <c r="K6" s="91"/>
      <c r="L6" s="92"/>
      <c r="M6" s="106"/>
      <c r="N6" s="92"/>
    </row>
    <row r="7" spans="1:15" ht="38.25" x14ac:dyDescent="0.25">
      <c r="A7" s="7">
        <v>6</v>
      </c>
      <c r="B7" s="1" t="s">
        <v>1820</v>
      </c>
      <c r="C7" s="1" t="s">
        <v>1821</v>
      </c>
      <c r="D7" s="5">
        <v>22</v>
      </c>
      <c r="E7" s="1" t="s">
        <v>17</v>
      </c>
      <c r="F7" s="84">
        <v>0</v>
      </c>
      <c r="G7" s="84">
        <v>0</v>
      </c>
      <c r="H7" s="84">
        <f t="shared" si="0"/>
        <v>0</v>
      </c>
      <c r="I7" s="84">
        <f t="shared" si="1"/>
        <v>0</v>
      </c>
      <c r="J7" s="91"/>
      <c r="K7" s="91"/>
      <c r="L7" s="92"/>
      <c r="M7" s="106"/>
      <c r="N7" s="92"/>
    </row>
    <row r="8" spans="1:15" ht="43.5" customHeight="1" x14ac:dyDescent="0.25">
      <c r="A8" s="7">
        <v>7</v>
      </c>
      <c r="B8" s="1" t="s">
        <v>1822</v>
      </c>
      <c r="C8" s="1" t="s">
        <v>1823</v>
      </c>
      <c r="D8" s="5">
        <v>5</v>
      </c>
      <c r="E8" s="1" t="s">
        <v>17</v>
      </c>
      <c r="F8" s="84">
        <v>0</v>
      </c>
      <c r="G8" s="84">
        <v>0</v>
      </c>
      <c r="H8" s="84">
        <f t="shared" si="0"/>
        <v>0</v>
      </c>
      <c r="I8" s="84">
        <f t="shared" si="1"/>
        <v>0</v>
      </c>
      <c r="J8" s="91"/>
      <c r="K8" s="91"/>
      <c r="L8" s="92"/>
      <c r="M8" s="106"/>
      <c r="N8" s="92"/>
    </row>
    <row r="9" spans="1:15" ht="63.75" x14ac:dyDescent="0.25">
      <c r="A9" s="7">
        <v>8</v>
      </c>
      <c r="B9" s="1" t="s">
        <v>1824</v>
      </c>
      <c r="C9" s="1" t="s">
        <v>1825</v>
      </c>
      <c r="D9" s="5">
        <v>5</v>
      </c>
      <c r="E9" s="1" t="s">
        <v>17</v>
      </c>
      <c r="F9" s="84">
        <v>0</v>
      </c>
      <c r="G9" s="84">
        <v>0</v>
      </c>
      <c r="H9" s="84">
        <f t="shared" si="0"/>
        <v>0</v>
      </c>
      <c r="I9" s="84">
        <f t="shared" si="1"/>
        <v>0</v>
      </c>
      <c r="J9" s="91"/>
      <c r="K9" s="91"/>
      <c r="L9" s="92"/>
      <c r="M9" s="106"/>
      <c r="N9" s="92"/>
    </row>
    <row r="10" spans="1:15" ht="51" x14ac:dyDescent="0.25">
      <c r="A10" s="7">
        <v>9</v>
      </c>
      <c r="B10" s="1" t="s">
        <v>1826</v>
      </c>
      <c r="C10" s="1" t="s">
        <v>1827</v>
      </c>
      <c r="D10" s="5">
        <v>10</v>
      </c>
      <c r="E10" s="1" t="s">
        <v>17</v>
      </c>
      <c r="F10" s="84">
        <v>0</v>
      </c>
      <c r="G10" s="84">
        <v>0</v>
      </c>
      <c r="H10" s="84">
        <f t="shared" si="0"/>
        <v>0</v>
      </c>
      <c r="I10" s="84">
        <f t="shared" si="1"/>
        <v>0</v>
      </c>
      <c r="J10" s="91"/>
      <c r="K10" s="91"/>
      <c r="L10" s="92"/>
      <c r="M10" s="106"/>
      <c r="N10" s="92"/>
    </row>
    <row r="11" spans="1:15" ht="51" x14ac:dyDescent="0.25">
      <c r="A11" s="7">
        <v>10</v>
      </c>
      <c r="B11" s="1" t="s">
        <v>1828</v>
      </c>
      <c r="C11" s="7" t="s">
        <v>2479</v>
      </c>
      <c r="D11" s="5">
        <v>2</v>
      </c>
      <c r="E11" s="1" t="s">
        <v>17</v>
      </c>
      <c r="F11" s="84">
        <v>0</v>
      </c>
      <c r="G11" s="84">
        <v>0</v>
      </c>
      <c r="H11" s="84">
        <f t="shared" si="0"/>
        <v>0</v>
      </c>
      <c r="I11" s="84">
        <f t="shared" si="1"/>
        <v>0</v>
      </c>
      <c r="J11" s="91"/>
      <c r="K11" s="91"/>
      <c r="L11" s="92"/>
      <c r="M11" s="106"/>
      <c r="N11" s="92"/>
    </row>
    <row r="12" spans="1:15" ht="53.45" customHeight="1" x14ac:dyDescent="0.25">
      <c r="A12" s="7">
        <v>11</v>
      </c>
      <c r="B12" s="1" t="s">
        <v>1829</v>
      </c>
      <c r="C12" s="1" t="s">
        <v>2478</v>
      </c>
      <c r="D12" s="5">
        <v>50</v>
      </c>
      <c r="E12" s="1" t="s">
        <v>17</v>
      </c>
      <c r="F12" s="84">
        <v>0</v>
      </c>
      <c r="G12" s="84">
        <v>0</v>
      </c>
      <c r="H12" s="84">
        <f t="shared" si="0"/>
        <v>0</v>
      </c>
      <c r="I12" s="84">
        <f t="shared" si="1"/>
        <v>0</v>
      </c>
      <c r="J12" s="91"/>
      <c r="K12" s="91"/>
      <c r="L12" s="92"/>
      <c r="M12" s="106"/>
      <c r="N12" s="92"/>
    </row>
    <row r="13" spans="1:15" ht="38.25" x14ac:dyDescent="0.25">
      <c r="A13" s="7">
        <v>12</v>
      </c>
      <c r="B13" s="1" t="s">
        <v>1830</v>
      </c>
      <c r="C13" s="1" t="s">
        <v>1831</v>
      </c>
      <c r="D13" s="5">
        <v>3</v>
      </c>
      <c r="E13" s="1" t="s">
        <v>17</v>
      </c>
      <c r="F13" s="84">
        <v>0</v>
      </c>
      <c r="G13" s="84">
        <v>0</v>
      </c>
      <c r="H13" s="84">
        <f t="shared" si="0"/>
        <v>0</v>
      </c>
      <c r="I13" s="84">
        <f t="shared" si="1"/>
        <v>0</v>
      </c>
      <c r="J13" s="91"/>
      <c r="K13" s="91"/>
      <c r="L13" s="92"/>
      <c r="M13" s="106"/>
      <c r="N13" s="92"/>
    </row>
    <row r="14" spans="1:15" ht="38.25" x14ac:dyDescent="0.25">
      <c r="A14" s="7">
        <v>13</v>
      </c>
      <c r="B14" s="1" t="s">
        <v>1832</v>
      </c>
      <c r="C14" s="1" t="s">
        <v>1833</v>
      </c>
      <c r="D14" s="5">
        <v>6</v>
      </c>
      <c r="E14" s="1" t="s">
        <v>17</v>
      </c>
      <c r="F14" s="84">
        <v>0</v>
      </c>
      <c r="G14" s="84">
        <v>0</v>
      </c>
      <c r="H14" s="84">
        <f t="shared" si="0"/>
        <v>0</v>
      </c>
      <c r="I14" s="84">
        <f t="shared" si="1"/>
        <v>0</v>
      </c>
      <c r="J14" s="91"/>
      <c r="K14" s="91"/>
      <c r="L14" s="92"/>
      <c r="M14" s="106"/>
      <c r="N14" s="92"/>
    </row>
    <row r="15" spans="1:15" ht="127.5" x14ac:dyDescent="0.25">
      <c r="A15" s="7">
        <v>14</v>
      </c>
      <c r="B15" s="1" t="s">
        <v>1834</v>
      </c>
      <c r="C15" s="1" t="s">
        <v>1835</v>
      </c>
      <c r="D15" s="5">
        <v>25</v>
      </c>
      <c r="E15" s="1" t="s">
        <v>17</v>
      </c>
      <c r="F15" s="84">
        <v>0</v>
      </c>
      <c r="G15" s="84">
        <v>0</v>
      </c>
      <c r="H15" s="84">
        <f t="shared" si="0"/>
        <v>0</v>
      </c>
      <c r="I15" s="84">
        <f t="shared" si="1"/>
        <v>0</v>
      </c>
      <c r="J15" s="91"/>
      <c r="K15" s="91"/>
      <c r="L15" s="92"/>
      <c r="M15" s="106"/>
      <c r="N15" s="92"/>
    </row>
    <row r="16" spans="1:15" ht="51" x14ac:dyDescent="0.25">
      <c r="A16" s="7">
        <v>15</v>
      </c>
      <c r="B16" s="1" t="s">
        <v>1836</v>
      </c>
      <c r="C16" s="1" t="s">
        <v>1837</v>
      </c>
      <c r="D16" s="5">
        <v>1</v>
      </c>
      <c r="E16" s="1" t="s">
        <v>17</v>
      </c>
      <c r="F16" s="84">
        <v>0</v>
      </c>
      <c r="G16" s="84">
        <v>0</v>
      </c>
      <c r="H16" s="84">
        <f t="shared" si="0"/>
        <v>0</v>
      </c>
      <c r="I16" s="84">
        <f t="shared" si="1"/>
        <v>0</v>
      </c>
      <c r="J16" s="91"/>
      <c r="K16" s="91"/>
      <c r="L16" s="92"/>
      <c r="M16" s="106"/>
      <c r="N16" s="92"/>
    </row>
    <row r="17" spans="1:14" ht="51" x14ac:dyDescent="0.25">
      <c r="A17" s="7">
        <v>16</v>
      </c>
      <c r="B17" s="1" t="s">
        <v>1838</v>
      </c>
      <c r="C17" s="1" t="s">
        <v>1839</v>
      </c>
      <c r="D17" s="5">
        <v>1</v>
      </c>
      <c r="E17" s="1" t="s">
        <v>17</v>
      </c>
      <c r="F17" s="84">
        <v>0</v>
      </c>
      <c r="G17" s="84">
        <v>0</v>
      </c>
      <c r="H17" s="84">
        <f t="shared" si="0"/>
        <v>0</v>
      </c>
      <c r="I17" s="84">
        <f t="shared" si="1"/>
        <v>0</v>
      </c>
      <c r="J17" s="91"/>
      <c r="K17" s="91"/>
      <c r="L17" s="92"/>
      <c r="M17" s="106"/>
      <c r="N17" s="92"/>
    </row>
    <row r="18" spans="1:14" ht="114.75" x14ac:dyDescent="0.25">
      <c r="A18" s="7">
        <v>17</v>
      </c>
      <c r="B18" s="1" t="s">
        <v>1840</v>
      </c>
      <c r="C18" s="1" t="s">
        <v>1841</v>
      </c>
      <c r="D18" s="5">
        <v>10</v>
      </c>
      <c r="E18" s="1" t="s">
        <v>17</v>
      </c>
      <c r="F18" s="84">
        <v>0</v>
      </c>
      <c r="G18" s="84">
        <v>0</v>
      </c>
      <c r="H18" s="84">
        <f t="shared" si="0"/>
        <v>0</v>
      </c>
      <c r="I18" s="84">
        <f t="shared" si="1"/>
        <v>0</v>
      </c>
      <c r="J18" s="91"/>
      <c r="K18" s="91"/>
      <c r="L18" s="92"/>
      <c r="M18" s="106"/>
      <c r="N18" s="92"/>
    </row>
    <row r="19" spans="1:14" ht="63.75" x14ac:dyDescent="0.25">
      <c r="A19" s="7">
        <v>18</v>
      </c>
      <c r="B19" s="1" t="s">
        <v>1842</v>
      </c>
      <c r="C19" s="1" t="s">
        <v>1843</v>
      </c>
      <c r="D19" s="5">
        <v>3</v>
      </c>
      <c r="E19" s="1" t="s">
        <v>17</v>
      </c>
      <c r="F19" s="84">
        <v>0</v>
      </c>
      <c r="G19" s="84">
        <v>0</v>
      </c>
      <c r="H19" s="84">
        <f t="shared" si="0"/>
        <v>0</v>
      </c>
      <c r="I19" s="84">
        <f t="shared" si="1"/>
        <v>0</v>
      </c>
      <c r="J19" s="91"/>
      <c r="K19" s="91"/>
      <c r="L19" s="92"/>
      <c r="M19" s="106"/>
      <c r="N19" s="92"/>
    </row>
    <row r="20" spans="1:14" ht="63.75" x14ac:dyDescent="0.25">
      <c r="A20" s="7">
        <v>19</v>
      </c>
      <c r="B20" s="1" t="s">
        <v>1844</v>
      </c>
      <c r="C20" s="1" t="s">
        <v>1845</v>
      </c>
      <c r="D20" s="5">
        <v>1</v>
      </c>
      <c r="E20" s="1" t="s">
        <v>17</v>
      </c>
      <c r="F20" s="84">
        <v>0</v>
      </c>
      <c r="G20" s="84">
        <v>0</v>
      </c>
      <c r="H20" s="84">
        <f t="shared" si="0"/>
        <v>0</v>
      </c>
      <c r="I20" s="84">
        <f t="shared" si="1"/>
        <v>0</v>
      </c>
      <c r="J20" s="91"/>
      <c r="K20" s="91"/>
      <c r="L20" s="92"/>
      <c r="M20" s="106"/>
      <c r="N20" s="92"/>
    </row>
    <row r="21" spans="1:14" ht="63.75" x14ac:dyDescent="0.25">
      <c r="A21" s="7">
        <v>20</v>
      </c>
      <c r="B21" s="1" t="s">
        <v>1846</v>
      </c>
      <c r="C21" s="1" t="s">
        <v>1847</v>
      </c>
      <c r="D21" s="5">
        <v>8</v>
      </c>
      <c r="E21" s="1" t="s">
        <v>17</v>
      </c>
      <c r="F21" s="84">
        <v>0</v>
      </c>
      <c r="G21" s="84">
        <v>0</v>
      </c>
      <c r="H21" s="84">
        <f t="shared" si="0"/>
        <v>0</v>
      </c>
      <c r="I21" s="84">
        <f t="shared" si="1"/>
        <v>0</v>
      </c>
      <c r="J21" s="91"/>
      <c r="K21" s="91"/>
      <c r="L21" s="92"/>
      <c r="M21" s="106"/>
      <c r="N21" s="92"/>
    </row>
    <row r="22" spans="1:14" ht="63.75" x14ac:dyDescent="0.25">
      <c r="A22" s="7">
        <v>21</v>
      </c>
      <c r="B22" s="1" t="s">
        <v>1848</v>
      </c>
      <c r="C22" s="1" t="s">
        <v>1849</v>
      </c>
      <c r="D22" s="5">
        <v>67</v>
      </c>
      <c r="E22" s="1" t="s">
        <v>17</v>
      </c>
      <c r="F22" s="84">
        <v>0</v>
      </c>
      <c r="G22" s="84">
        <v>0</v>
      </c>
      <c r="H22" s="84">
        <f t="shared" si="0"/>
        <v>0</v>
      </c>
      <c r="I22" s="84">
        <f t="shared" si="1"/>
        <v>0</v>
      </c>
      <c r="J22" s="91"/>
      <c r="K22" s="91"/>
      <c r="L22" s="92"/>
      <c r="M22" s="106"/>
      <c r="N22" s="92"/>
    </row>
    <row r="23" spans="1:14" ht="76.5" x14ac:dyDescent="0.25">
      <c r="A23" s="7">
        <v>22</v>
      </c>
      <c r="B23" s="1" t="s">
        <v>1850</v>
      </c>
      <c r="C23" s="1" t="s">
        <v>1851</v>
      </c>
      <c r="D23" s="5">
        <v>2</v>
      </c>
      <c r="E23" s="1" t="s">
        <v>17</v>
      </c>
      <c r="F23" s="84">
        <v>0</v>
      </c>
      <c r="G23" s="84">
        <v>0</v>
      </c>
      <c r="H23" s="84">
        <f t="shared" si="0"/>
        <v>0</v>
      </c>
      <c r="I23" s="84">
        <f t="shared" si="1"/>
        <v>0</v>
      </c>
      <c r="J23" s="91"/>
      <c r="K23" s="91"/>
      <c r="L23" s="92"/>
      <c r="M23" s="106"/>
      <c r="N23" s="92"/>
    </row>
    <row r="24" spans="1:14" ht="38.25" x14ac:dyDescent="0.25">
      <c r="A24" s="7">
        <v>23</v>
      </c>
      <c r="B24" s="1" t="s">
        <v>1852</v>
      </c>
      <c r="C24" s="1" t="s">
        <v>1853</v>
      </c>
      <c r="D24" s="5">
        <v>2</v>
      </c>
      <c r="E24" s="1" t="s">
        <v>17</v>
      </c>
      <c r="F24" s="84">
        <v>0</v>
      </c>
      <c r="G24" s="84">
        <v>0</v>
      </c>
      <c r="H24" s="84">
        <f t="shared" si="0"/>
        <v>0</v>
      </c>
      <c r="I24" s="84">
        <f t="shared" si="1"/>
        <v>0</v>
      </c>
      <c r="J24" s="91"/>
      <c r="K24" s="91"/>
      <c r="L24" s="92"/>
      <c r="M24" s="106"/>
      <c r="N24" s="92"/>
    </row>
    <row r="25" spans="1:14" ht="114.75" x14ac:dyDescent="0.25">
      <c r="A25" s="7">
        <v>24</v>
      </c>
      <c r="B25" s="1" t="s">
        <v>1854</v>
      </c>
      <c r="C25" s="1" t="s">
        <v>1855</v>
      </c>
      <c r="D25" s="5">
        <v>10</v>
      </c>
      <c r="E25" s="1" t="s">
        <v>17</v>
      </c>
      <c r="F25" s="84">
        <v>0</v>
      </c>
      <c r="G25" s="84">
        <v>0</v>
      </c>
      <c r="H25" s="84">
        <f t="shared" si="0"/>
        <v>0</v>
      </c>
      <c r="I25" s="84">
        <f t="shared" si="1"/>
        <v>0</v>
      </c>
      <c r="J25" s="91"/>
      <c r="K25" s="91"/>
      <c r="L25" s="92"/>
      <c r="M25" s="106"/>
      <c r="N25" s="92"/>
    </row>
    <row r="26" spans="1:14" s="9" customFormat="1" ht="12.75" x14ac:dyDescent="0.25">
      <c r="A26" s="6"/>
      <c r="B26" s="3"/>
      <c r="C26" s="3" t="s">
        <v>534</v>
      </c>
      <c r="D26" s="4"/>
      <c r="E26" s="3"/>
      <c r="F26" s="4"/>
      <c r="G26" s="4"/>
      <c r="H26" s="86">
        <v>4634565</v>
      </c>
      <c r="I26" s="86">
        <v>762500</v>
      </c>
    </row>
    <row r="27" spans="1:14" ht="12.75" x14ac:dyDescent="0.25">
      <c r="J27" s="1"/>
    </row>
  </sheetData>
  <pageMargins left="0.2361111111111111" right="0.2361111111111111" top="0.69444444444444442" bottom="0.69444444444444442" header="0.41666666666666669" footer="0.41666666666666669"/>
  <pageSetup paperSize="9" scale="94" orientation="portrait" useFirstPageNumber="1" r:id="rId1"/>
  <headerFooter>
    <oddHeader>&amp;L&amp;"Times New Roman,Félkövér"&amp;10 04-3 Épületvillamosság: Szerelvények</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topLeftCell="A25" zoomScaleNormal="100" workbookViewId="0">
      <selection activeCell="H27" sqref="H27:I27"/>
    </sheetView>
  </sheetViews>
  <sheetFormatPr defaultColWidth="8.5703125" defaultRowHeight="15" x14ac:dyDescent="0.25"/>
  <cols>
    <col min="1" max="1" width="4.42578125" style="7" customWidth="1"/>
    <col min="2" max="2" width="9.140625" style="1" customWidth="1"/>
    <col min="3" max="3" width="32.5703125" style="1" customWidth="1"/>
    <col min="4" max="4" width="6.5703125" style="5" customWidth="1"/>
    <col min="5" max="5" width="6.5703125" style="1" customWidth="1"/>
    <col min="6" max="7" width="8.140625" style="5" customWidth="1"/>
    <col min="8" max="8" width="9.85546875" style="5" bestFit="1" customWidth="1"/>
    <col min="9" max="9" width="9.5703125" style="5" customWidth="1"/>
    <col min="10" max="10" width="10.42578125" bestFit="1" customWidth="1"/>
    <col min="11" max="11" width="8.5703125" style="1"/>
    <col min="12" max="12" width="8.42578125" style="1" customWidth="1"/>
    <col min="13" max="13" width="42.28515625" style="1" customWidth="1"/>
    <col min="14" max="14" width="8.5703125" style="1"/>
    <col min="15" max="15" width="15.5703125" style="1" customWidth="1"/>
    <col min="16" max="16384" width="8.5703125" style="1"/>
  </cols>
  <sheetData>
    <row r="1" spans="1:15" s="36" customFormat="1" ht="25.5" x14ac:dyDescent="0.25">
      <c r="A1" s="6" t="s">
        <v>0</v>
      </c>
      <c r="B1" s="3" t="s">
        <v>1</v>
      </c>
      <c r="C1" s="3" t="s">
        <v>2</v>
      </c>
      <c r="D1" s="4" t="s">
        <v>3</v>
      </c>
      <c r="E1" s="3" t="s">
        <v>4</v>
      </c>
      <c r="F1" s="4" t="s">
        <v>5</v>
      </c>
      <c r="G1" s="4" t="s">
        <v>6</v>
      </c>
      <c r="H1" s="4" t="s">
        <v>7</v>
      </c>
      <c r="I1" s="4" t="s">
        <v>8</v>
      </c>
      <c r="J1" s="76" t="s">
        <v>1133</v>
      </c>
      <c r="K1" s="129"/>
      <c r="L1" s="129"/>
      <c r="M1" s="129"/>
      <c r="N1" s="130"/>
      <c r="O1" s="9"/>
    </row>
    <row r="2" spans="1:15" ht="41.45" customHeight="1" x14ac:dyDescent="0.25">
      <c r="A2" s="7">
        <v>1</v>
      </c>
      <c r="B2" s="1" t="s">
        <v>1856</v>
      </c>
      <c r="C2" s="1" t="s">
        <v>1857</v>
      </c>
      <c r="D2" s="5">
        <v>13</v>
      </c>
      <c r="E2" s="1" t="s">
        <v>17</v>
      </c>
      <c r="F2" s="84">
        <v>0</v>
      </c>
      <c r="G2" s="84">
        <v>0</v>
      </c>
      <c r="H2" s="84">
        <f>D2*F2</f>
        <v>0</v>
      </c>
      <c r="I2" s="84">
        <f>D2*G2</f>
        <v>0</v>
      </c>
      <c r="J2" s="91"/>
      <c r="K2" s="91"/>
      <c r="L2" s="92"/>
      <c r="M2" s="106"/>
      <c r="N2" s="92"/>
    </row>
    <row r="3" spans="1:15" ht="51" x14ac:dyDescent="0.25">
      <c r="A3" s="7">
        <v>2</v>
      </c>
      <c r="B3" s="1" t="s">
        <v>1858</v>
      </c>
      <c r="C3" s="1" t="s">
        <v>1859</v>
      </c>
      <c r="D3" s="5">
        <v>14</v>
      </c>
      <c r="E3" s="1" t="s">
        <v>17</v>
      </c>
      <c r="F3" s="84">
        <v>0</v>
      </c>
      <c r="G3" s="84">
        <v>0</v>
      </c>
      <c r="H3" s="84">
        <f t="shared" ref="H3:H26" si="0">D3*F3</f>
        <v>0</v>
      </c>
      <c r="I3" s="84">
        <f t="shared" ref="I3:I26" si="1">D3*G3</f>
        <v>0</v>
      </c>
      <c r="J3" s="91"/>
      <c r="K3" s="91"/>
      <c r="L3" s="92"/>
      <c r="M3" s="106"/>
      <c r="N3" s="92"/>
    </row>
    <row r="4" spans="1:15" ht="38.25" x14ac:dyDescent="0.25">
      <c r="A4" s="7">
        <v>3</v>
      </c>
      <c r="B4" s="1" t="s">
        <v>1860</v>
      </c>
      <c r="C4" s="1" t="s">
        <v>1861</v>
      </c>
      <c r="D4" s="5">
        <v>11</v>
      </c>
      <c r="E4" s="1" t="s">
        <v>17</v>
      </c>
      <c r="F4" s="84">
        <v>0</v>
      </c>
      <c r="G4" s="84">
        <v>0</v>
      </c>
      <c r="H4" s="84">
        <f t="shared" si="0"/>
        <v>0</v>
      </c>
      <c r="I4" s="84">
        <f t="shared" si="1"/>
        <v>0</v>
      </c>
      <c r="J4" s="91"/>
      <c r="K4" s="91"/>
      <c r="L4" s="92"/>
      <c r="M4" s="106"/>
      <c r="N4" s="92"/>
    </row>
    <row r="5" spans="1:15" ht="38.25" x14ac:dyDescent="0.25">
      <c r="A5" s="7">
        <v>4</v>
      </c>
      <c r="B5" s="1" t="s">
        <v>1862</v>
      </c>
      <c r="C5" s="1" t="s">
        <v>1863</v>
      </c>
      <c r="D5" s="5">
        <v>39</v>
      </c>
      <c r="E5" s="1" t="s">
        <v>17</v>
      </c>
      <c r="F5" s="84">
        <v>0</v>
      </c>
      <c r="G5" s="84">
        <v>0</v>
      </c>
      <c r="H5" s="84">
        <f t="shared" si="0"/>
        <v>0</v>
      </c>
      <c r="I5" s="84">
        <f t="shared" si="1"/>
        <v>0</v>
      </c>
      <c r="J5" s="91"/>
      <c r="K5" s="91"/>
      <c r="L5" s="92"/>
      <c r="M5" s="106"/>
      <c r="N5" s="92"/>
    </row>
    <row r="6" spans="1:15" ht="38.25" x14ac:dyDescent="0.25">
      <c r="A6" s="7">
        <v>5</v>
      </c>
      <c r="B6" s="1" t="s">
        <v>1864</v>
      </c>
      <c r="C6" s="1" t="s">
        <v>1865</v>
      </c>
      <c r="D6" s="5">
        <v>30</v>
      </c>
      <c r="E6" s="1" t="s">
        <v>17</v>
      </c>
      <c r="F6" s="84">
        <v>0</v>
      </c>
      <c r="G6" s="84">
        <v>0</v>
      </c>
      <c r="H6" s="84">
        <f t="shared" si="0"/>
        <v>0</v>
      </c>
      <c r="I6" s="84">
        <f t="shared" si="1"/>
        <v>0</v>
      </c>
      <c r="J6" s="91"/>
      <c r="K6" s="91"/>
      <c r="L6" s="92"/>
      <c r="M6" s="106"/>
      <c r="N6" s="92"/>
    </row>
    <row r="7" spans="1:15" ht="38.25" x14ac:dyDescent="0.25">
      <c r="A7" s="7">
        <v>6</v>
      </c>
      <c r="B7" s="1" t="s">
        <v>1866</v>
      </c>
      <c r="C7" s="1" t="s">
        <v>1867</v>
      </c>
      <c r="D7" s="5">
        <v>10</v>
      </c>
      <c r="E7" s="1" t="s">
        <v>17</v>
      </c>
      <c r="F7" s="84">
        <v>0</v>
      </c>
      <c r="G7" s="84">
        <v>0</v>
      </c>
      <c r="H7" s="84">
        <f t="shared" si="0"/>
        <v>0</v>
      </c>
      <c r="I7" s="84">
        <f t="shared" si="1"/>
        <v>0</v>
      </c>
      <c r="J7" s="91"/>
      <c r="K7" s="91"/>
      <c r="L7" s="92"/>
      <c r="M7" s="106"/>
      <c r="N7" s="92"/>
    </row>
    <row r="8" spans="1:15" ht="51" x14ac:dyDescent="0.25">
      <c r="A8" s="7">
        <v>7</v>
      </c>
      <c r="B8" s="1" t="s">
        <v>1868</v>
      </c>
      <c r="C8" s="1" t="s">
        <v>1869</v>
      </c>
      <c r="D8" s="5">
        <v>4</v>
      </c>
      <c r="E8" s="1" t="s">
        <v>17</v>
      </c>
      <c r="F8" s="84">
        <v>0</v>
      </c>
      <c r="G8" s="84">
        <v>0</v>
      </c>
      <c r="H8" s="84">
        <f t="shared" si="0"/>
        <v>0</v>
      </c>
      <c r="I8" s="84">
        <f t="shared" si="1"/>
        <v>0</v>
      </c>
      <c r="J8" s="91"/>
      <c r="K8" s="91"/>
      <c r="L8" s="92"/>
      <c r="M8" s="106"/>
      <c r="N8" s="92"/>
    </row>
    <row r="9" spans="1:15" ht="38.25" x14ac:dyDescent="0.25">
      <c r="A9" s="7">
        <v>8</v>
      </c>
      <c r="B9" s="1" t="s">
        <v>1870</v>
      </c>
      <c r="C9" s="1" t="s">
        <v>1871</v>
      </c>
      <c r="D9" s="5">
        <v>28</v>
      </c>
      <c r="E9" s="1" t="s">
        <v>17</v>
      </c>
      <c r="F9" s="84">
        <v>0</v>
      </c>
      <c r="G9" s="84">
        <v>0</v>
      </c>
      <c r="H9" s="84">
        <f t="shared" si="0"/>
        <v>0</v>
      </c>
      <c r="I9" s="84">
        <f t="shared" si="1"/>
        <v>0</v>
      </c>
      <c r="J9" s="91"/>
      <c r="K9" s="91"/>
      <c r="L9" s="92"/>
      <c r="M9" s="106"/>
      <c r="N9" s="92"/>
    </row>
    <row r="10" spans="1:15" ht="38.25" x14ac:dyDescent="0.25">
      <c r="A10" s="7">
        <v>9</v>
      </c>
      <c r="B10" s="1" t="s">
        <v>1872</v>
      </c>
      <c r="C10" s="1" t="s">
        <v>1873</v>
      </c>
      <c r="D10" s="5">
        <v>10</v>
      </c>
      <c r="E10" s="1" t="s">
        <v>17</v>
      </c>
      <c r="F10" s="84">
        <v>0</v>
      </c>
      <c r="G10" s="84">
        <v>0</v>
      </c>
      <c r="H10" s="84">
        <f t="shared" si="0"/>
        <v>0</v>
      </c>
      <c r="I10" s="84">
        <f t="shared" si="1"/>
        <v>0</v>
      </c>
      <c r="J10" s="91"/>
      <c r="K10" s="91"/>
      <c r="L10" s="92"/>
      <c r="M10" s="106"/>
      <c r="N10" s="92"/>
    </row>
    <row r="11" spans="1:15" ht="51" x14ac:dyDescent="0.25">
      <c r="A11" s="7">
        <v>10</v>
      </c>
      <c r="B11" s="1" t="s">
        <v>1874</v>
      </c>
      <c r="C11" s="1" t="s">
        <v>1875</v>
      </c>
      <c r="D11" s="5">
        <v>6</v>
      </c>
      <c r="E11" s="1" t="s">
        <v>17</v>
      </c>
      <c r="F11" s="84">
        <v>0</v>
      </c>
      <c r="G11" s="84">
        <v>0</v>
      </c>
      <c r="H11" s="84">
        <f t="shared" si="0"/>
        <v>0</v>
      </c>
      <c r="I11" s="84">
        <f t="shared" si="1"/>
        <v>0</v>
      </c>
      <c r="J11" s="91"/>
      <c r="K11" s="91"/>
      <c r="L11" s="92"/>
      <c r="M11" s="106"/>
      <c r="N11" s="92"/>
    </row>
    <row r="12" spans="1:15" ht="38.25" x14ac:dyDescent="0.25">
      <c r="A12" s="7">
        <v>11</v>
      </c>
      <c r="B12" s="1" t="s">
        <v>1876</v>
      </c>
      <c r="C12" s="1" t="s">
        <v>1877</v>
      </c>
      <c r="D12" s="5">
        <v>4</v>
      </c>
      <c r="E12" s="1" t="s">
        <v>17</v>
      </c>
      <c r="F12" s="84">
        <v>0</v>
      </c>
      <c r="G12" s="84">
        <v>0</v>
      </c>
      <c r="H12" s="84">
        <f t="shared" si="0"/>
        <v>0</v>
      </c>
      <c r="I12" s="84">
        <f t="shared" si="1"/>
        <v>0</v>
      </c>
      <c r="J12" s="91"/>
      <c r="K12" s="91"/>
      <c r="L12" s="92"/>
      <c r="M12" s="106"/>
      <c r="N12" s="92"/>
    </row>
    <row r="13" spans="1:15" ht="38.25" x14ac:dyDescent="0.25">
      <c r="A13" s="7">
        <v>12</v>
      </c>
      <c r="B13" s="1" t="s">
        <v>1878</v>
      </c>
      <c r="C13" s="1" t="s">
        <v>1879</v>
      </c>
      <c r="D13" s="5">
        <v>7</v>
      </c>
      <c r="E13" s="1" t="s">
        <v>17</v>
      </c>
      <c r="F13" s="84">
        <v>0</v>
      </c>
      <c r="G13" s="84">
        <v>0</v>
      </c>
      <c r="H13" s="84">
        <f t="shared" si="0"/>
        <v>0</v>
      </c>
      <c r="I13" s="84">
        <f t="shared" si="1"/>
        <v>0</v>
      </c>
      <c r="J13" s="91"/>
      <c r="K13" s="91"/>
      <c r="L13" s="92"/>
      <c r="M13" s="106"/>
      <c r="N13" s="92"/>
    </row>
    <row r="14" spans="1:15" ht="51" x14ac:dyDescent="0.25">
      <c r="A14" s="7">
        <v>13</v>
      </c>
      <c r="B14" s="1" t="s">
        <v>1880</v>
      </c>
      <c r="C14" s="1" t="s">
        <v>1881</v>
      </c>
      <c r="D14" s="5">
        <v>6</v>
      </c>
      <c r="E14" s="1" t="s">
        <v>17</v>
      </c>
      <c r="F14" s="84">
        <v>0</v>
      </c>
      <c r="G14" s="84">
        <v>0</v>
      </c>
      <c r="H14" s="84">
        <f t="shared" si="0"/>
        <v>0</v>
      </c>
      <c r="I14" s="84">
        <f t="shared" si="1"/>
        <v>0</v>
      </c>
      <c r="J14" s="91"/>
      <c r="K14" s="91"/>
      <c r="L14" s="92"/>
      <c r="M14" s="106"/>
      <c r="N14" s="92"/>
    </row>
    <row r="15" spans="1:15" ht="38.25" x14ac:dyDescent="0.25">
      <c r="A15" s="7">
        <v>14</v>
      </c>
      <c r="B15" s="1" t="s">
        <v>1882</v>
      </c>
      <c r="C15" s="1" t="s">
        <v>1883</v>
      </c>
      <c r="D15" s="5">
        <v>3</v>
      </c>
      <c r="E15" s="1" t="s">
        <v>20</v>
      </c>
      <c r="F15" s="84">
        <v>0</v>
      </c>
      <c r="G15" s="84">
        <v>0</v>
      </c>
      <c r="H15" s="84">
        <f t="shared" si="0"/>
        <v>0</v>
      </c>
      <c r="I15" s="84">
        <f t="shared" si="1"/>
        <v>0</v>
      </c>
      <c r="J15" s="91"/>
      <c r="K15" s="91"/>
      <c r="L15" s="92"/>
      <c r="M15" s="106"/>
      <c r="N15" s="92"/>
    </row>
    <row r="16" spans="1:15" ht="55.5" customHeight="1" x14ac:dyDescent="0.25">
      <c r="A16" s="7">
        <v>15</v>
      </c>
      <c r="B16" s="1" t="s">
        <v>1884</v>
      </c>
      <c r="C16" s="1" t="s">
        <v>1885</v>
      </c>
      <c r="D16" s="5">
        <v>9</v>
      </c>
      <c r="E16" s="1" t="s">
        <v>17</v>
      </c>
      <c r="F16" s="84">
        <v>0</v>
      </c>
      <c r="G16" s="84">
        <v>0</v>
      </c>
      <c r="H16" s="84">
        <f t="shared" si="0"/>
        <v>0</v>
      </c>
      <c r="I16" s="84">
        <f t="shared" si="1"/>
        <v>0</v>
      </c>
      <c r="J16" s="91"/>
      <c r="K16" s="91"/>
      <c r="L16" s="92"/>
      <c r="M16" s="106"/>
      <c r="N16" s="92"/>
    </row>
    <row r="17" spans="1:14" ht="51" x14ac:dyDescent="0.25">
      <c r="A17" s="7">
        <v>16</v>
      </c>
      <c r="B17" s="1" t="s">
        <v>1886</v>
      </c>
      <c r="C17" s="1" t="s">
        <v>1887</v>
      </c>
      <c r="D17" s="5">
        <v>2</v>
      </c>
      <c r="E17" s="1" t="s">
        <v>17</v>
      </c>
      <c r="F17" s="84">
        <v>0</v>
      </c>
      <c r="G17" s="84">
        <v>0</v>
      </c>
      <c r="H17" s="84">
        <f t="shared" si="0"/>
        <v>0</v>
      </c>
      <c r="I17" s="84">
        <f t="shared" si="1"/>
        <v>0</v>
      </c>
      <c r="J17" s="91"/>
      <c r="K17" s="91"/>
      <c r="L17" s="92"/>
      <c r="M17" s="106"/>
      <c r="N17" s="92"/>
    </row>
    <row r="18" spans="1:14" ht="51" x14ac:dyDescent="0.25">
      <c r="A18" s="7">
        <v>17</v>
      </c>
      <c r="B18" s="1" t="s">
        <v>1888</v>
      </c>
      <c r="C18" s="1" t="s">
        <v>1889</v>
      </c>
      <c r="D18" s="5">
        <v>1</v>
      </c>
      <c r="E18" s="1" t="s">
        <v>17</v>
      </c>
      <c r="F18" s="84">
        <v>0</v>
      </c>
      <c r="G18" s="84">
        <v>0</v>
      </c>
      <c r="H18" s="84">
        <f t="shared" si="0"/>
        <v>0</v>
      </c>
      <c r="I18" s="84">
        <f t="shared" si="1"/>
        <v>0</v>
      </c>
      <c r="J18" s="91"/>
      <c r="K18" s="91"/>
      <c r="L18" s="92"/>
      <c r="M18" s="106"/>
      <c r="N18" s="92"/>
    </row>
    <row r="19" spans="1:14" ht="63.75" x14ac:dyDescent="0.25">
      <c r="A19" s="7">
        <v>18</v>
      </c>
      <c r="B19" s="1" t="s">
        <v>1890</v>
      </c>
      <c r="C19" s="1" t="s">
        <v>1891</v>
      </c>
      <c r="D19" s="5">
        <v>2</v>
      </c>
      <c r="E19" s="1" t="s">
        <v>17</v>
      </c>
      <c r="F19" s="84">
        <v>0</v>
      </c>
      <c r="G19" s="84">
        <v>0</v>
      </c>
      <c r="H19" s="84">
        <f t="shared" si="0"/>
        <v>0</v>
      </c>
      <c r="I19" s="84">
        <f t="shared" si="1"/>
        <v>0</v>
      </c>
      <c r="J19" s="91"/>
      <c r="K19" s="91"/>
      <c r="L19" s="92"/>
      <c r="M19" s="106"/>
      <c r="N19" s="92"/>
    </row>
    <row r="20" spans="1:14" ht="51" x14ac:dyDescent="0.25">
      <c r="A20" s="7">
        <v>19</v>
      </c>
      <c r="B20" s="1" t="s">
        <v>1892</v>
      </c>
      <c r="C20" s="1" t="s">
        <v>1893</v>
      </c>
      <c r="D20" s="5">
        <v>2</v>
      </c>
      <c r="E20" s="1" t="s">
        <v>17</v>
      </c>
      <c r="F20" s="84">
        <v>0</v>
      </c>
      <c r="G20" s="84">
        <v>0</v>
      </c>
      <c r="H20" s="84">
        <f t="shared" si="0"/>
        <v>0</v>
      </c>
      <c r="I20" s="84">
        <f t="shared" si="1"/>
        <v>0</v>
      </c>
      <c r="J20" s="91"/>
      <c r="K20" s="91"/>
      <c r="L20" s="92"/>
      <c r="M20" s="106"/>
      <c r="N20" s="92"/>
    </row>
    <row r="21" spans="1:14" ht="63.75" x14ac:dyDescent="0.25">
      <c r="A21" s="7">
        <v>20</v>
      </c>
      <c r="B21" s="1" t="s">
        <v>1894</v>
      </c>
      <c r="C21" s="1" t="s">
        <v>1895</v>
      </c>
      <c r="D21" s="5">
        <v>4</v>
      </c>
      <c r="E21" s="1" t="s">
        <v>17</v>
      </c>
      <c r="F21" s="84">
        <v>0</v>
      </c>
      <c r="G21" s="84">
        <v>0</v>
      </c>
      <c r="H21" s="84">
        <f t="shared" si="0"/>
        <v>0</v>
      </c>
      <c r="I21" s="84">
        <f t="shared" si="1"/>
        <v>0</v>
      </c>
      <c r="J21" s="91"/>
      <c r="K21" s="91"/>
      <c r="L21" s="92"/>
      <c r="M21" s="106"/>
      <c r="N21" s="92"/>
    </row>
    <row r="22" spans="1:14" ht="63.75" x14ac:dyDescent="0.25">
      <c r="A22" s="7">
        <v>21</v>
      </c>
      <c r="B22" s="1" t="s">
        <v>1896</v>
      </c>
      <c r="C22" s="1" t="s">
        <v>1897</v>
      </c>
      <c r="D22" s="5">
        <v>18</v>
      </c>
      <c r="E22" s="1" t="s">
        <v>17</v>
      </c>
      <c r="F22" s="84">
        <v>0</v>
      </c>
      <c r="G22" s="84">
        <v>0</v>
      </c>
      <c r="H22" s="84">
        <f t="shared" si="0"/>
        <v>0</v>
      </c>
      <c r="I22" s="84">
        <f t="shared" si="1"/>
        <v>0</v>
      </c>
      <c r="J22" s="91"/>
      <c r="K22" s="91"/>
      <c r="L22" s="92"/>
      <c r="M22" s="106"/>
      <c r="N22" s="92"/>
    </row>
    <row r="23" spans="1:14" ht="51" x14ac:dyDescent="0.25">
      <c r="A23" s="7">
        <v>22</v>
      </c>
      <c r="B23" s="1" t="s">
        <v>1898</v>
      </c>
      <c r="C23" s="1" t="s">
        <v>1899</v>
      </c>
      <c r="D23" s="5">
        <v>7</v>
      </c>
      <c r="E23" s="1" t="s">
        <v>17</v>
      </c>
      <c r="F23" s="84">
        <v>0</v>
      </c>
      <c r="G23" s="84">
        <v>0</v>
      </c>
      <c r="H23" s="84">
        <f t="shared" si="0"/>
        <v>0</v>
      </c>
      <c r="I23" s="84">
        <f t="shared" si="1"/>
        <v>0</v>
      </c>
      <c r="J23" s="91"/>
      <c r="K23" s="91"/>
      <c r="L23" s="92"/>
      <c r="M23" s="106"/>
      <c r="N23" s="92"/>
    </row>
    <row r="24" spans="1:14" ht="63.75" x14ac:dyDescent="0.25">
      <c r="A24" s="7">
        <v>23</v>
      </c>
      <c r="B24" s="1" t="s">
        <v>1900</v>
      </c>
      <c r="C24" s="1" t="s">
        <v>1901</v>
      </c>
      <c r="D24" s="5">
        <v>1</v>
      </c>
      <c r="E24" s="1" t="s">
        <v>17</v>
      </c>
      <c r="F24" s="84">
        <v>0</v>
      </c>
      <c r="G24" s="84">
        <v>0</v>
      </c>
      <c r="H24" s="84">
        <f t="shared" si="0"/>
        <v>0</v>
      </c>
      <c r="I24" s="84">
        <f t="shared" si="1"/>
        <v>0</v>
      </c>
      <c r="J24" s="91"/>
      <c r="K24" s="91"/>
      <c r="L24" s="92"/>
      <c r="M24" s="106"/>
      <c r="N24" s="92"/>
    </row>
    <row r="25" spans="1:14" ht="51" x14ac:dyDescent="0.25">
      <c r="A25" s="7">
        <v>24</v>
      </c>
      <c r="B25" s="1" t="s">
        <v>1902</v>
      </c>
      <c r="C25" s="1" t="s">
        <v>1903</v>
      </c>
      <c r="D25" s="5">
        <v>8</v>
      </c>
      <c r="E25" s="1" t="s">
        <v>17</v>
      </c>
      <c r="F25" s="84">
        <v>0</v>
      </c>
      <c r="G25" s="84">
        <v>0</v>
      </c>
      <c r="H25" s="84">
        <f t="shared" si="0"/>
        <v>0</v>
      </c>
      <c r="I25" s="84">
        <f t="shared" si="1"/>
        <v>0</v>
      </c>
      <c r="J25" s="91"/>
      <c r="K25" s="91"/>
      <c r="L25" s="92"/>
      <c r="M25" s="106"/>
      <c r="N25" s="92"/>
    </row>
    <row r="26" spans="1:14" ht="38.25" x14ac:dyDescent="0.25">
      <c r="A26" s="7">
        <v>25</v>
      </c>
      <c r="B26" s="1" t="s">
        <v>1904</v>
      </c>
      <c r="C26" s="1" t="s">
        <v>1905</v>
      </c>
      <c r="D26" s="5">
        <v>2</v>
      </c>
      <c r="E26" s="1" t="s">
        <v>17</v>
      </c>
      <c r="F26" s="84">
        <v>0</v>
      </c>
      <c r="G26" s="84">
        <v>0</v>
      </c>
      <c r="H26" s="84">
        <f t="shared" si="0"/>
        <v>0</v>
      </c>
      <c r="I26" s="84">
        <f t="shared" si="1"/>
        <v>0</v>
      </c>
      <c r="J26" s="91"/>
      <c r="K26" s="91"/>
      <c r="L26" s="92"/>
      <c r="M26" s="106"/>
      <c r="N26" s="92"/>
    </row>
    <row r="27" spans="1:14" s="9" customFormat="1" ht="12.75" x14ac:dyDescent="0.25">
      <c r="A27" s="6"/>
      <c r="B27" s="3"/>
      <c r="C27" s="3" t="s">
        <v>534</v>
      </c>
      <c r="D27" s="4"/>
      <c r="E27" s="3"/>
      <c r="F27" s="4"/>
      <c r="G27" s="4"/>
      <c r="H27" s="86">
        <v>14975620</v>
      </c>
      <c r="I27" s="86">
        <v>2892000</v>
      </c>
      <c r="J27" s="1"/>
      <c r="K27" s="1"/>
      <c r="L27" s="1"/>
      <c r="M27" s="1"/>
      <c r="N27" s="1"/>
    </row>
  </sheetData>
  <pageMargins left="0.2361111111111111" right="0.2361111111111111" top="0.69444444444444442" bottom="0.69444444444444442" header="0.41666666666666669" footer="0.41666666666666669"/>
  <pageSetup paperSize="9" scale="94" orientation="portrait" useFirstPageNumber="1" r:id="rId1"/>
  <headerFooter>
    <oddHeader>&amp;L&amp;"Times New Roman,Félkövér"&amp;10 04-4 Épületvillamosság:Világítási hálózatok</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
  <sheetViews>
    <sheetView view="pageLayout" topLeftCell="A13" zoomScaleNormal="100" workbookViewId="0">
      <selection activeCell="H14" sqref="H14:I14"/>
    </sheetView>
  </sheetViews>
  <sheetFormatPr defaultColWidth="8.5703125" defaultRowHeight="15" x14ac:dyDescent="0.25"/>
  <cols>
    <col min="1" max="1" width="4.42578125" style="7" customWidth="1"/>
    <col min="2" max="2" width="9.140625" style="1" customWidth="1"/>
    <col min="3" max="3" width="32.5703125" style="1" customWidth="1"/>
    <col min="4" max="4" width="6.5703125" style="5" customWidth="1"/>
    <col min="5" max="5" width="6.5703125" style="1" customWidth="1"/>
    <col min="6" max="7" width="8.140625" style="5" customWidth="1"/>
    <col min="8" max="8" width="9.85546875" style="5" bestFit="1" customWidth="1"/>
    <col min="9" max="9" width="9.5703125" style="5" customWidth="1"/>
    <col min="10" max="10" width="10.7109375" style="1" customWidth="1"/>
    <col min="11" max="12" width="8.5703125" style="1"/>
    <col min="13" max="13" width="38" style="1" customWidth="1"/>
    <col min="14" max="14" width="8.5703125" style="1"/>
    <col min="16" max="16384" width="8.5703125" style="1"/>
  </cols>
  <sheetData>
    <row r="1" spans="1:14" s="36" customFormat="1" ht="25.5" x14ac:dyDescent="0.25">
      <c r="A1" s="6" t="s">
        <v>0</v>
      </c>
      <c r="B1" s="3" t="s">
        <v>1</v>
      </c>
      <c r="C1" s="3" t="s">
        <v>2</v>
      </c>
      <c r="D1" s="4" t="s">
        <v>3</v>
      </c>
      <c r="E1" s="3" t="s">
        <v>4</v>
      </c>
      <c r="F1" s="4" t="s">
        <v>5</v>
      </c>
      <c r="G1" s="4" t="s">
        <v>6</v>
      </c>
      <c r="H1" s="4" t="s">
        <v>7</v>
      </c>
      <c r="I1" s="4" t="s">
        <v>8</v>
      </c>
      <c r="J1" s="3" t="s">
        <v>1133</v>
      </c>
      <c r="K1" s="129"/>
      <c r="L1" s="129"/>
      <c r="M1" s="129"/>
      <c r="N1" s="130"/>
    </row>
    <row r="2" spans="1:14" s="36" customFormat="1" ht="12.75" x14ac:dyDescent="0.25">
      <c r="A2" s="326" t="s">
        <v>835</v>
      </c>
      <c r="B2" s="326"/>
      <c r="C2" s="326"/>
      <c r="D2" s="326"/>
      <c r="E2" s="326"/>
      <c r="F2" s="326"/>
      <c r="G2" s="8"/>
      <c r="H2" s="8"/>
      <c r="I2" s="8"/>
    </row>
    <row r="3" spans="1:14" ht="38.25" x14ac:dyDescent="0.25">
      <c r="A3" s="7">
        <v>1</v>
      </c>
      <c r="B3" s="1" t="s">
        <v>1906</v>
      </c>
      <c r="C3" s="1" t="s">
        <v>1907</v>
      </c>
      <c r="D3" s="5">
        <v>1</v>
      </c>
      <c r="E3" s="1" t="s">
        <v>16</v>
      </c>
      <c r="F3" s="84">
        <v>0</v>
      </c>
      <c r="G3" s="84">
        <v>0</v>
      </c>
      <c r="H3" s="84">
        <f>D3*F3</f>
        <v>0</v>
      </c>
      <c r="I3" s="84">
        <f>D3*G3</f>
        <v>0</v>
      </c>
      <c r="K3" s="85"/>
      <c r="L3" s="92"/>
      <c r="M3" s="106"/>
      <c r="N3" s="92"/>
    </row>
    <row r="4" spans="1:14" ht="38.25" x14ac:dyDescent="0.25">
      <c r="A4" s="7">
        <v>2</v>
      </c>
      <c r="B4" s="1" t="s">
        <v>1908</v>
      </c>
      <c r="C4" s="1" t="s">
        <v>1909</v>
      </c>
      <c r="D4" s="5">
        <v>1</v>
      </c>
      <c r="E4" s="1" t="s">
        <v>16</v>
      </c>
      <c r="F4" s="84">
        <v>0</v>
      </c>
      <c r="G4" s="84">
        <v>0</v>
      </c>
      <c r="H4" s="84">
        <f t="shared" ref="H4:H13" si="0">D4*F4</f>
        <v>0</v>
      </c>
      <c r="I4" s="84">
        <f t="shared" ref="I4:I13" si="1">D4*G4</f>
        <v>0</v>
      </c>
      <c r="K4" s="85"/>
      <c r="L4" s="92"/>
      <c r="M4" s="106"/>
      <c r="N4" s="92"/>
    </row>
    <row r="5" spans="1:14" ht="38.25" x14ac:dyDescent="0.25">
      <c r="A5" s="7">
        <v>3</v>
      </c>
      <c r="B5" s="1" t="s">
        <v>1910</v>
      </c>
      <c r="C5" s="1" t="s">
        <v>1911</v>
      </c>
      <c r="D5" s="5">
        <v>1</v>
      </c>
      <c r="E5" s="1" t="s">
        <v>16</v>
      </c>
      <c r="F5" s="84">
        <v>0</v>
      </c>
      <c r="G5" s="84">
        <v>0</v>
      </c>
      <c r="H5" s="84">
        <f t="shared" si="0"/>
        <v>0</v>
      </c>
      <c r="I5" s="84">
        <f t="shared" si="1"/>
        <v>0</v>
      </c>
      <c r="K5" s="85"/>
      <c r="L5" s="92"/>
      <c r="M5" s="106"/>
      <c r="N5" s="92"/>
    </row>
    <row r="6" spans="1:14" ht="38.25" x14ac:dyDescent="0.25">
      <c r="A6" s="7">
        <v>4</v>
      </c>
      <c r="B6" s="1" t="s">
        <v>1912</v>
      </c>
      <c r="C6" s="1" t="s">
        <v>1913</v>
      </c>
      <c r="D6" s="5">
        <v>1</v>
      </c>
      <c r="E6" s="1" t="s">
        <v>16</v>
      </c>
      <c r="F6" s="84">
        <v>0</v>
      </c>
      <c r="G6" s="84">
        <v>0</v>
      </c>
      <c r="H6" s="84">
        <f t="shared" si="0"/>
        <v>0</v>
      </c>
      <c r="I6" s="84">
        <f t="shared" si="1"/>
        <v>0</v>
      </c>
      <c r="K6" s="85"/>
      <c r="L6" s="92"/>
      <c r="M6" s="106"/>
      <c r="N6" s="92"/>
    </row>
    <row r="7" spans="1:14" ht="38.25" x14ac:dyDescent="0.25">
      <c r="A7" s="7">
        <v>5</v>
      </c>
      <c r="B7" s="1" t="s">
        <v>1914</v>
      </c>
      <c r="C7" s="1" t="s">
        <v>1915</v>
      </c>
      <c r="D7" s="5">
        <v>1</v>
      </c>
      <c r="E7" s="1" t="s">
        <v>16</v>
      </c>
      <c r="F7" s="84">
        <v>0</v>
      </c>
      <c r="G7" s="84">
        <v>0</v>
      </c>
      <c r="H7" s="84">
        <f t="shared" si="0"/>
        <v>0</v>
      </c>
      <c r="I7" s="84">
        <f t="shared" si="1"/>
        <v>0</v>
      </c>
      <c r="K7" s="85"/>
      <c r="L7" s="92"/>
      <c r="M7" s="106"/>
      <c r="N7" s="92"/>
    </row>
    <row r="8" spans="1:14" ht="38.25" x14ac:dyDescent="0.25">
      <c r="A8" s="7">
        <v>6</v>
      </c>
      <c r="B8" s="1" t="s">
        <v>1916</v>
      </c>
      <c r="C8" s="1" t="s">
        <v>1917</v>
      </c>
      <c r="D8" s="5">
        <v>1</v>
      </c>
      <c r="E8" s="1" t="s">
        <v>16</v>
      </c>
      <c r="F8" s="84">
        <v>0</v>
      </c>
      <c r="G8" s="84">
        <v>0</v>
      </c>
      <c r="H8" s="84">
        <f t="shared" si="0"/>
        <v>0</v>
      </c>
      <c r="I8" s="84">
        <f t="shared" si="1"/>
        <v>0</v>
      </c>
      <c r="K8" s="85"/>
      <c r="L8" s="92"/>
      <c r="M8" s="106"/>
      <c r="N8" s="92"/>
    </row>
    <row r="9" spans="1:14" ht="38.25" x14ac:dyDescent="0.25">
      <c r="A9" s="7">
        <v>7</v>
      </c>
      <c r="B9" s="1" t="s">
        <v>1918</v>
      </c>
      <c r="C9" s="1" t="s">
        <v>1919</v>
      </c>
      <c r="D9" s="5">
        <v>1</v>
      </c>
      <c r="E9" s="1" t="s">
        <v>16</v>
      </c>
      <c r="F9" s="84">
        <v>0</v>
      </c>
      <c r="G9" s="84">
        <v>0</v>
      </c>
      <c r="H9" s="84">
        <f t="shared" si="0"/>
        <v>0</v>
      </c>
      <c r="I9" s="84">
        <f t="shared" si="1"/>
        <v>0</v>
      </c>
      <c r="K9" s="85"/>
      <c r="L9" s="92"/>
      <c r="M9" s="106"/>
      <c r="N9" s="92"/>
    </row>
    <row r="10" spans="1:14" ht="38.25" x14ac:dyDescent="0.25">
      <c r="A10" s="7">
        <v>8</v>
      </c>
      <c r="B10" s="1" t="s">
        <v>1920</v>
      </c>
      <c r="C10" s="1" t="s">
        <v>1921</v>
      </c>
      <c r="D10" s="5">
        <v>1</v>
      </c>
      <c r="E10" s="1" t="s">
        <v>16</v>
      </c>
      <c r="F10" s="84">
        <v>0</v>
      </c>
      <c r="G10" s="84">
        <v>0</v>
      </c>
      <c r="H10" s="84">
        <f t="shared" si="0"/>
        <v>0</v>
      </c>
      <c r="I10" s="84">
        <f t="shared" si="1"/>
        <v>0</v>
      </c>
      <c r="K10" s="85"/>
      <c r="L10" s="92"/>
      <c r="M10" s="106"/>
      <c r="N10" s="92"/>
    </row>
    <row r="11" spans="1:14" ht="38.25" x14ac:dyDescent="0.25">
      <c r="A11" s="7">
        <v>9</v>
      </c>
      <c r="B11" s="1" t="s">
        <v>1922</v>
      </c>
      <c r="C11" s="1" t="s">
        <v>1923</v>
      </c>
      <c r="D11" s="5">
        <v>1</v>
      </c>
      <c r="E11" s="1" t="s">
        <v>16</v>
      </c>
      <c r="F11" s="84">
        <v>0</v>
      </c>
      <c r="G11" s="84">
        <v>0</v>
      </c>
      <c r="H11" s="84">
        <f t="shared" si="0"/>
        <v>0</v>
      </c>
      <c r="I11" s="84">
        <f t="shared" si="1"/>
        <v>0</v>
      </c>
      <c r="K11" s="85"/>
      <c r="L11" s="92"/>
      <c r="M11" s="106"/>
      <c r="N11" s="92"/>
    </row>
    <row r="12" spans="1:14" ht="38.25" x14ac:dyDescent="0.25">
      <c r="A12" s="7">
        <v>10</v>
      </c>
      <c r="B12" s="1" t="s">
        <v>1924</v>
      </c>
      <c r="C12" s="1" t="s">
        <v>1925</v>
      </c>
      <c r="D12" s="5">
        <v>1</v>
      </c>
      <c r="E12" s="1" t="s">
        <v>16</v>
      </c>
      <c r="F12" s="84">
        <v>0</v>
      </c>
      <c r="G12" s="84">
        <v>0</v>
      </c>
      <c r="H12" s="84">
        <f t="shared" si="0"/>
        <v>0</v>
      </c>
      <c r="I12" s="84">
        <f t="shared" si="1"/>
        <v>0</v>
      </c>
      <c r="K12" s="85"/>
      <c r="L12" s="92"/>
      <c r="M12" s="106"/>
      <c r="N12" s="92"/>
    </row>
    <row r="13" spans="1:14" ht="140.25" x14ac:dyDescent="0.25">
      <c r="A13" s="7">
        <v>11</v>
      </c>
      <c r="B13" s="1" t="s">
        <v>1926</v>
      </c>
      <c r="C13" s="1" t="s">
        <v>1927</v>
      </c>
      <c r="D13" s="5">
        <v>1</v>
      </c>
      <c r="E13" s="1" t="s">
        <v>17</v>
      </c>
      <c r="F13" s="84">
        <v>0</v>
      </c>
      <c r="G13" s="84">
        <v>0</v>
      </c>
      <c r="H13" s="84">
        <f t="shared" si="0"/>
        <v>0</v>
      </c>
      <c r="I13" s="84">
        <f t="shared" si="1"/>
        <v>0</v>
      </c>
      <c r="K13" s="85"/>
      <c r="L13" s="92"/>
      <c r="M13" s="106"/>
      <c r="N13" s="92"/>
    </row>
    <row r="14" spans="1:14" s="9" customFormat="1" ht="12.75" x14ac:dyDescent="0.25">
      <c r="A14" s="6"/>
      <c r="B14" s="3"/>
      <c r="C14" s="3" t="s">
        <v>534</v>
      </c>
      <c r="D14" s="4"/>
      <c r="E14" s="3"/>
      <c r="F14" s="4"/>
      <c r="G14" s="4"/>
      <c r="H14" s="86">
        <v>17190500</v>
      </c>
      <c r="I14" s="86">
        <v>3440000</v>
      </c>
    </row>
  </sheetData>
  <mergeCells count="1">
    <mergeCell ref="A2:F2"/>
  </mergeCells>
  <pageMargins left="0.2361111111111111" right="0.2361111111111111" top="0.69444444444444442" bottom="0.69444444444444442" header="0.41666666666666669" footer="0.41666666666666669"/>
  <pageSetup paperSize="9" scale="93" orientation="portrait" useFirstPageNumber="1" r:id="rId1"/>
  <headerFooter>
    <oddHeader>&amp;L&amp;"Times New Roman,Félkövér"&amp;10 04-5 Elosztó berendezések</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2"/>
  <sheetViews>
    <sheetView topLeftCell="A28" zoomScaleNormal="100" zoomScalePageLayoutView="115" workbookViewId="0">
      <selection activeCell="H30" sqref="H30:I30"/>
    </sheetView>
  </sheetViews>
  <sheetFormatPr defaultColWidth="8.5703125" defaultRowHeight="15" x14ac:dyDescent="0.25"/>
  <cols>
    <col min="1" max="1" width="4.42578125" style="7" customWidth="1"/>
    <col min="2" max="2" width="9.140625" style="1" customWidth="1"/>
    <col min="3" max="3" width="32.5703125" style="1" customWidth="1"/>
    <col min="4" max="4" width="6.5703125" style="5" customWidth="1"/>
    <col min="5" max="5" width="6.5703125" style="1" customWidth="1"/>
    <col min="6" max="7" width="8.140625" style="5" customWidth="1"/>
    <col min="8" max="9" width="9.5703125" style="5" customWidth="1"/>
    <col min="10" max="10" width="10.5703125" style="1" customWidth="1"/>
    <col min="11" max="12" width="8.5703125" style="1"/>
    <col min="13" max="13" width="37" style="1" customWidth="1"/>
    <col min="15" max="16384" width="8.5703125" style="1"/>
  </cols>
  <sheetData>
    <row r="1" spans="1:13" s="36" customFormat="1" ht="25.5" x14ac:dyDescent="0.25">
      <c r="A1" s="6" t="s">
        <v>0</v>
      </c>
      <c r="B1" s="3" t="s">
        <v>1</v>
      </c>
      <c r="C1" s="3" t="s">
        <v>2</v>
      </c>
      <c r="D1" s="4" t="s">
        <v>3</v>
      </c>
      <c r="E1" s="3" t="s">
        <v>4</v>
      </c>
      <c r="F1" s="4" t="s">
        <v>5</v>
      </c>
      <c r="G1" s="4" t="s">
        <v>6</v>
      </c>
      <c r="H1" s="4" t="s">
        <v>7</v>
      </c>
      <c r="I1" s="4" t="s">
        <v>8</v>
      </c>
      <c r="J1" s="3" t="s">
        <v>1133</v>
      </c>
      <c r="K1" s="129"/>
      <c r="L1" s="129"/>
      <c r="M1" s="129"/>
    </row>
    <row r="2" spans="1:13" s="36" customFormat="1" ht="12.75" x14ac:dyDescent="0.25">
      <c r="A2" s="326" t="s">
        <v>26</v>
      </c>
      <c r="B2" s="326"/>
      <c r="C2" s="326"/>
      <c r="D2" s="326"/>
      <c r="E2" s="326"/>
      <c r="F2" s="326"/>
      <c r="G2" s="8"/>
      <c r="H2" s="8"/>
      <c r="I2" s="8"/>
    </row>
    <row r="3" spans="1:13" ht="63.75" x14ac:dyDescent="0.25">
      <c r="A3" s="7">
        <v>1</v>
      </c>
      <c r="B3" s="1" t="s">
        <v>1928</v>
      </c>
      <c r="C3" s="1" t="s">
        <v>1929</v>
      </c>
      <c r="D3" s="5">
        <v>1</v>
      </c>
      <c r="E3" s="1" t="s">
        <v>17</v>
      </c>
      <c r="F3" s="84">
        <v>0</v>
      </c>
      <c r="G3" s="84">
        <v>0</v>
      </c>
      <c r="H3" s="84">
        <f>D3*F3</f>
        <v>0</v>
      </c>
      <c r="I3" s="84">
        <f>D3*G3</f>
        <v>0</v>
      </c>
      <c r="K3" s="103"/>
      <c r="L3" s="92"/>
      <c r="M3" s="106"/>
    </row>
    <row r="4" spans="1:13" ht="114.75" x14ac:dyDescent="0.25">
      <c r="A4" s="7">
        <v>2</v>
      </c>
      <c r="B4" s="1" t="s">
        <v>1930</v>
      </c>
      <c r="C4" s="1" t="s">
        <v>1931</v>
      </c>
      <c r="D4" s="5">
        <v>1</v>
      </c>
      <c r="E4" s="1" t="s">
        <v>16</v>
      </c>
      <c r="F4" s="84">
        <v>0</v>
      </c>
      <c r="G4" s="84">
        <v>0</v>
      </c>
      <c r="H4" s="84">
        <f>D4*F4</f>
        <v>0</v>
      </c>
      <c r="I4" s="84">
        <f>D4*G4</f>
        <v>0</v>
      </c>
      <c r="K4" s="91"/>
      <c r="L4" s="92"/>
      <c r="M4" s="106"/>
    </row>
    <row r="5" spans="1:13" s="36" customFormat="1" ht="12.75" x14ac:dyDescent="0.25">
      <c r="A5" s="326" t="s">
        <v>835</v>
      </c>
      <c r="B5" s="326"/>
      <c r="C5" s="326"/>
      <c r="D5" s="326"/>
      <c r="E5" s="326"/>
      <c r="F5" s="326"/>
      <c r="G5" s="8"/>
      <c r="H5" s="8"/>
      <c r="I5" s="8"/>
    </row>
    <row r="6" spans="1:13" ht="63.75" x14ac:dyDescent="0.25">
      <c r="A6" s="7">
        <v>3</v>
      </c>
      <c r="B6" s="1" t="s">
        <v>1932</v>
      </c>
      <c r="C6" s="1" t="s">
        <v>1933</v>
      </c>
      <c r="D6" s="5">
        <v>180</v>
      </c>
      <c r="E6" s="1" t="s">
        <v>20</v>
      </c>
      <c r="F6" s="84">
        <v>0</v>
      </c>
      <c r="G6" s="84">
        <v>0</v>
      </c>
      <c r="H6" s="84">
        <f t="shared" ref="H6:H29" si="0">D6*F6</f>
        <v>0</v>
      </c>
      <c r="I6" s="84">
        <f t="shared" ref="I6:I29" si="1">D6*G6</f>
        <v>0</v>
      </c>
      <c r="K6" s="103"/>
      <c r="L6" s="92"/>
      <c r="M6" s="106"/>
    </row>
    <row r="7" spans="1:13" ht="76.5" x14ac:dyDescent="0.25">
      <c r="A7" s="7">
        <v>4</v>
      </c>
      <c r="B7" s="1" t="s">
        <v>1934</v>
      </c>
      <c r="C7" s="1" t="s">
        <v>1935</v>
      </c>
      <c r="D7" s="5">
        <v>10</v>
      </c>
      <c r="E7" s="1" t="s">
        <v>17</v>
      </c>
      <c r="F7" s="84">
        <v>0</v>
      </c>
      <c r="G7" s="84">
        <v>0</v>
      </c>
      <c r="H7" s="84">
        <f t="shared" si="0"/>
        <v>0</v>
      </c>
      <c r="I7" s="84">
        <f t="shared" si="1"/>
        <v>0</v>
      </c>
      <c r="K7" s="103"/>
      <c r="L7" s="92"/>
      <c r="M7" s="106"/>
    </row>
    <row r="8" spans="1:13" ht="76.5" x14ac:dyDescent="0.25">
      <c r="A8" s="7">
        <v>5</v>
      </c>
      <c r="B8" s="1" t="s">
        <v>1936</v>
      </c>
      <c r="C8" s="1" t="s">
        <v>1937</v>
      </c>
      <c r="D8" s="5">
        <v>15</v>
      </c>
      <c r="E8" s="1" t="s">
        <v>17</v>
      </c>
      <c r="F8" s="84">
        <v>0</v>
      </c>
      <c r="G8" s="84">
        <v>0</v>
      </c>
      <c r="H8" s="84">
        <f t="shared" si="0"/>
        <v>0</v>
      </c>
      <c r="I8" s="84">
        <f t="shared" si="1"/>
        <v>0</v>
      </c>
      <c r="K8" s="103"/>
      <c r="L8" s="92"/>
      <c r="M8" s="106"/>
    </row>
    <row r="9" spans="1:13" ht="76.5" x14ac:dyDescent="0.25">
      <c r="A9" s="7">
        <v>6</v>
      </c>
      <c r="B9" s="1" t="s">
        <v>1938</v>
      </c>
      <c r="C9" s="1" t="s">
        <v>1939</v>
      </c>
      <c r="D9" s="5">
        <v>20</v>
      </c>
      <c r="E9" s="1" t="s">
        <v>17</v>
      </c>
      <c r="F9" s="84">
        <v>0</v>
      </c>
      <c r="G9" s="84">
        <v>0</v>
      </c>
      <c r="H9" s="84">
        <f t="shared" si="0"/>
        <v>0</v>
      </c>
      <c r="I9" s="84">
        <f t="shared" si="1"/>
        <v>0</v>
      </c>
      <c r="K9" s="103"/>
      <c r="L9" s="92"/>
      <c r="M9" s="106"/>
    </row>
    <row r="10" spans="1:13" ht="38.25" x14ac:dyDescent="0.25">
      <c r="A10" s="7">
        <v>7</v>
      </c>
      <c r="B10" s="1" t="s">
        <v>1940</v>
      </c>
      <c r="C10" s="1" t="s">
        <v>1941</v>
      </c>
      <c r="D10" s="5">
        <v>1</v>
      </c>
      <c r="E10" s="1" t="s">
        <v>17</v>
      </c>
      <c r="F10" s="84">
        <v>0</v>
      </c>
      <c r="G10" s="84">
        <v>0</v>
      </c>
      <c r="H10" s="84">
        <f t="shared" si="0"/>
        <v>0</v>
      </c>
      <c r="I10" s="84">
        <f t="shared" si="1"/>
        <v>0</v>
      </c>
      <c r="K10" s="103"/>
      <c r="L10" s="92"/>
      <c r="M10" s="106"/>
    </row>
    <row r="11" spans="1:13" ht="76.5" x14ac:dyDescent="0.25">
      <c r="A11" s="7">
        <v>8</v>
      </c>
      <c r="B11" s="1" t="s">
        <v>1942</v>
      </c>
      <c r="C11" s="1" t="s">
        <v>1943</v>
      </c>
      <c r="D11" s="5">
        <v>50</v>
      </c>
      <c r="E11" s="1" t="s">
        <v>20</v>
      </c>
      <c r="F11" s="84">
        <v>0</v>
      </c>
      <c r="G11" s="84">
        <v>0</v>
      </c>
      <c r="H11" s="84">
        <f t="shared" si="0"/>
        <v>0</v>
      </c>
      <c r="I11" s="84">
        <f t="shared" si="1"/>
        <v>0</v>
      </c>
      <c r="K11" s="91"/>
      <c r="L11" s="92"/>
      <c r="M11" s="106"/>
    </row>
    <row r="12" spans="1:13" ht="63.75" x14ac:dyDescent="0.25">
      <c r="A12" s="7">
        <v>9</v>
      </c>
      <c r="B12" s="1" t="s">
        <v>1944</v>
      </c>
      <c r="C12" s="1" t="s">
        <v>1945</v>
      </c>
      <c r="D12" s="5">
        <v>5</v>
      </c>
      <c r="E12" s="1" t="s">
        <v>20</v>
      </c>
      <c r="F12" s="84">
        <v>0</v>
      </c>
      <c r="G12" s="84">
        <v>0</v>
      </c>
      <c r="H12" s="84">
        <f t="shared" si="0"/>
        <v>0</v>
      </c>
      <c r="I12" s="84">
        <f t="shared" si="1"/>
        <v>0</v>
      </c>
      <c r="K12" s="103"/>
      <c r="L12" s="92"/>
      <c r="M12" s="106"/>
    </row>
    <row r="13" spans="1:13" ht="63.75" x14ac:dyDescent="0.25">
      <c r="A13" s="7">
        <v>10</v>
      </c>
      <c r="B13" s="1" t="s">
        <v>1946</v>
      </c>
      <c r="C13" s="1" t="s">
        <v>1947</v>
      </c>
      <c r="D13" s="5">
        <v>15</v>
      </c>
      <c r="E13" s="1" t="s">
        <v>17</v>
      </c>
      <c r="F13" s="84">
        <v>0</v>
      </c>
      <c r="G13" s="84">
        <v>0</v>
      </c>
      <c r="H13" s="84">
        <f t="shared" si="0"/>
        <v>0</v>
      </c>
      <c r="I13" s="84">
        <f t="shared" si="1"/>
        <v>0</v>
      </c>
      <c r="K13" s="103"/>
      <c r="L13" s="92"/>
      <c r="M13" s="106"/>
    </row>
    <row r="14" spans="1:13" ht="76.5" x14ac:dyDescent="0.25">
      <c r="A14" s="7">
        <v>11</v>
      </c>
      <c r="B14" s="1" t="s">
        <v>1948</v>
      </c>
      <c r="C14" s="1" t="s">
        <v>1949</v>
      </c>
      <c r="D14" s="5">
        <v>10</v>
      </c>
      <c r="E14" s="1" t="s">
        <v>17</v>
      </c>
      <c r="F14" s="84">
        <v>0</v>
      </c>
      <c r="G14" s="84">
        <v>0</v>
      </c>
      <c r="H14" s="84">
        <f t="shared" si="0"/>
        <v>0</v>
      </c>
      <c r="I14" s="84">
        <f t="shared" si="1"/>
        <v>0</v>
      </c>
      <c r="K14" s="103"/>
      <c r="L14" s="92"/>
      <c r="M14" s="106"/>
    </row>
    <row r="15" spans="1:13" ht="51" x14ac:dyDescent="0.25">
      <c r="A15" s="7">
        <v>12</v>
      </c>
      <c r="B15" s="1" t="s">
        <v>1950</v>
      </c>
      <c r="C15" s="1" t="s">
        <v>1951</v>
      </c>
      <c r="D15" s="5">
        <v>25</v>
      </c>
      <c r="E15" s="1" t="s">
        <v>17</v>
      </c>
      <c r="F15" s="84">
        <v>0</v>
      </c>
      <c r="G15" s="84">
        <v>0</v>
      </c>
      <c r="H15" s="84">
        <f t="shared" si="0"/>
        <v>0</v>
      </c>
      <c r="I15" s="84">
        <f t="shared" si="1"/>
        <v>0</v>
      </c>
      <c r="K15" s="103"/>
      <c r="L15" s="92"/>
      <c r="M15" s="106"/>
    </row>
    <row r="16" spans="1:13" ht="51" x14ac:dyDescent="0.25">
      <c r="A16" s="7">
        <v>13</v>
      </c>
      <c r="B16" s="1" t="s">
        <v>1952</v>
      </c>
      <c r="C16" s="1" t="s">
        <v>1953</v>
      </c>
      <c r="D16" s="5">
        <v>20</v>
      </c>
      <c r="E16" s="1" t="s">
        <v>17</v>
      </c>
      <c r="F16" s="84">
        <v>0</v>
      </c>
      <c r="G16" s="84">
        <v>0</v>
      </c>
      <c r="H16" s="84">
        <f t="shared" si="0"/>
        <v>0</v>
      </c>
      <c r="I16" s="84">
        <f t="shared" si="1"/>
        <v>0</v>
      </c>
      <c r="K16" s="103"/>
      <c r="L16" s="92"/>
      <c r="M16" s="106"/>
    </row>
    <row r="17" spans="1:13" ht="127.5" x14ac:dyDescent="0.25">
      <c r="A17" s="7">
        <v>14</v>
      </c>
      <c r="B17" s="1" t="s">
        <v>1954</v>
      </c>
      <c r="C17" s="1" t="s">
        <v>1955</v>
      </c>
      <c r="D17" s="5">
        <v>2</v>
      </c>
      <c r="E17" s="1" t="s">
        <v>17</v>
      </c>
      <c r="F17" s="84">
        <v>0</v>
      </c>
      <c r="G17" s="84">
        <v>0</v>
      </c>
      <c r="H17" s="84">
        <f t="shared" si="0"/>
        <v>0</v>
      </c>
      <c r="I17" s="84">
        <f t="shared" si="1"/>
        <v>0</v>
      </c>
      <c r="K17" s="103"/>
      <c r="L17" s="92"/>
      <c r="M17" s="106"/>
    </row>
    <row r="18" spans="1:13" ht="89.25" x14ac:dyDescent="0.25">
      <c r="A18" s="7">
        <v>15</v>
      </c>
      <c r="B18" s="1" t="s">
        <v>1956</v>
      </c>
      <c r="C18" s="1" t="s">
        <v>1957</v>
      </c>
      <c r="D18" s="5">
        <v>3</v>
      </c>
      <c r="E18" s="1" t="s">
        <v>17</v>
      </c>
      <c r="F18" s="84">
        <v>0</v>
      </c>
      <c r="G18" s="84">
        <v>0</v>
      </c>
      <c r="H18" s="84">
        <f t="shared" si="0"/>
        <v>0</v>
      </c>
      <c r="I18" s="84">
        <f t="shared" si="1"/>
        <v>0</v>
      </c>
      <c r="K18" s="91"/>
      <c r="L18" s="92"/>
      <c r="M18" s="106"/>
    </row>
    <row r="19" spans="1:13" ht="76.5" x14ac:dyDescent="0.25">
      <c r="A19" s="7">
        <v>16</v>
      </c>
      <c r="B19" s="1" t="s">
        <v>1940</v>
      </c>
      <c r="C19" s="1" t="s">
        <v>1958</v>
      </c>
      <c r="D19" s="5">
        <v>1</v>
      </c>
      <c r="E19" s="1" t="s">
        <v>17</v>
      </c>
      <c r="F19" s="84">
        <v>0</v>
      </c>
      <c r="G19" s="84">
        <v>0</v>
      </c>
      <c r="H19" s="84">
        <f t="shared" si="0"/>
        <v>0</v>
      </c>
      <c r="I19" s="84">
        <f t="shared" si="1"/>
        <v>0</v>
      </c>
      <c r="K19" s="91"/>
      <c r="L19" s="92"/>
      <c r="M19" s="106"/>
    </row>
    <row r="20" spans="1:13" ht="89.25" x14ac:dyDescent="0.25">
      <c r="A20" s="7">
        <v>17</v>
      </c>
      <c r="B20" s="1" t="s">
        <v>1959</v>
      </c>
      <c r="C20" s="1" t="s">
        <v>1960</v>
      </c>
      <c r="D20" s="5">
        <v>50</v>
      </c>
      <c r="E20" s="1" t="s">
        <v>20</v>
      </c>
      <c r="F20" s="84">
        <v>0</v>
      </c>
      <c r="G20" s="84">
        <v>0</v>
      </c>
      <c r="H20" s="84">
        <f t="shared" si="0"/>
        <v>0</v>
      </c>
      <c r="I20" s="84">
        <f t="shared" si="1"/>
        <v>0</v>
      </c>
      <c r="K20" s="91"/>
      <c r="L20" s="92"/>
      <c r="M20" s="106"/>
    </row>
    <row r="21" spans="1:13" ht="89.25" x14ac:dyDescent="0.25">
      <c r="A21" s="7">
        <v>18</v>
      </c>
      <c r="B21" s="1" t="s">
        <v>1961</v>
      </c>
      <c r="C21" s="1" t="s">
        <v>1962</v>
      </c>
      <c r="D21" s="5">
        <v>85</v>
      </c>
      <c r="E21" s="1" t="s">
        <v>20</v>
      </c>
      <c r="F21" s="84">
        <v>0</v>
      </c>
      <c r="G21" s="84">
        <v>0</v>
      </c>
      <c r="H21" s="84">
        <f t="shared" si="0"/>
        <v>0</v>
      </c>
      <c r="I21" s="84">
        <f t="shared" si="1"/>
        <v>0</v>
      </c>
      <c r="K21" s="91"/>
      <c r="L21" s="92"/>
      <c r="M21" s="92"/>
    </row>
    <row r="22" spans="1:13" ht="89.25" x14ac:dyDescent="0.25">
      <c r="A22" s="7">
        <v>19</v>
      </c>
      <c r="B22" s="1" t="s">
        <v>1963</v>
      </c>
      <c r="C22" s="1" t="s">
        <v>1964</v>
      </c>
      <c r="D22" s="5">
        <v>50</v>
      </c>
      <c r="E22" s="1" t="s">
        <v>20</v>
      </c>
      <c r="F22" s="84">
        <v>0</v>
      </c>
      <c r="G22" s="84">
        <v>0</v>
      </c>
      <c r="H22" s="84">
        <f t="shared" si="0"/>
        <v>0</v>
      </c>
      <c r="I22" s="84">
        <f t="shared" si="1"/>
        <v>0</v>
      </c>
      <c r="K22" s="91"/>
      <c r="L22" s="92"/>
      <c r="M22" s="92"/>
    </row>
    <row r="23" spans="1:13" ht="89.25" x14ac:dyDescent="0.25">
      <c r="A23" s="7">
        <v>20</v>
      </c>
      <c r="B23" s="1" t="s">
        <v>1965</v>
      </c>
      <c r="C23" s="1" t="s">
        <v>1966</v>
      </c>
      <c r="D23" s="5">
        <v>100</v>
      </c>
      <c r="E23" s="1" t="s">
        <v>20</v>
      </c>
      <c r="F23" s="84">
        <v>0</v>
      </c>
      <c r="G23" s="84">
        <v>0</v>
      </c>
      <c r="H23" s="84">
        <f t="shared" si="0"/>
        <v>0</v>
      </c>
      <c r="I23" s="84">
        <f t="shared" si="1"/>
        <v>0</v>
      </c>
      <c r="K23" s="91"/>
      <c r="L23" s="92"/>
      <c r="M23" s="92"/>
    </row>
    <row r="24" spans="1:13" ht="51" x14ac:dyDescent="0.25">
      <c r="A24" s="7">
        <v>21</v>
      </c>
      <c r="B24" s="1" t="s">
        <v>1967</v>
      </c>
      <c r="C24" s="1" t="s">
        <v>1968</v>
      </c>
      <c r="D24" s="5">
        <v>20</v>
      </c>
      <c r="E24" s="1" t="s">
        <v>20</v>
      </c>
      <c r="F24" s="84">
        <v>0</v>
      </c>
      <c r="G24" s="84">
        <v>0</v>
      </c>
      <c r="H24" s="84">
        <f t="shared" si="0"/>
        <v>0</v>
      </c>
      <c r="I24" s="84">
        <f t="shared" si="1"/>
        <v>0</v>
      </c>
      <c r="K24" s="103"/>
      <c r="L24" s="92"/>
      <c r="M24" s="106"/>
    </row>
    <row r="25" spans="1:13" ht="63.75" x14ac:dyDescent="0.25">
      <c r="A25" s="7">
        <v>22</v>
      </c>
      <c r="B25" s="1" t="s">
        <v>1969</v>
      </c>
      <c r="C25" s="1" t="s">
        <v>1970</v>
      </c>
      <c r="D25" s="5">
        <v>6</v>
      </c>
      <c r="E25" s="1" t="s">
        <v>17</v>
      </c>
      <c r="F25" s="84">
        <v>0</v>
      </c>
      <c r="G25" s="84">
        <v>0</v>
      </c>
      <c r="H25" s="84">
        <f t="shared" si="0"/>
        <v>0</v>
      </c>
      <c r="I25" s="84">
        <f t="shared" si="1"/>
        <v>0</v>
      </c>
      <c r="K25" s="103"/>
      <c r="L25" s="92"/>
      <c r="M25" s="106"/>
    </row>
    <row r="26" spans="1:13" ht="51" x14ac:dyDescent="0.25">
      <c r="A26" s="7">
        <v>23</v>
      </c>
      <c r="B26" s="1" t="s">
        <v>1971</v>
      </c>
      <c r="C26" s="1" t="s">
        <v>1972</v>
      </c>
      <c r="D26" s="5">
        <v>8</v>
      </c>
      <c r="E26" s="1" t="s">
        <v>17</v>
      </c>
      <c r="F26" s="84">
        <v>0</v>
      </c>
      <c r="G26" s="84">
        <v>0</v>
      </c>
      <c r="H26" s="84">
        <f t="shared" si="0"/>
        <v>0</v>
      </c>
      <c r="I26" s="84">
        <f t="shared" si="1"/>
        <v>0</v>
      </c>
      <c r="K26" s="103"/>
      <c r="L26" s="92"/>
      <c r="M26" s="106"/>
    </row>
    <row r="27" spans="1:13" ht="63.75" x14ac:dyDescent="0.25">
      <c r="A27" s="7">
        <v>24</v>
      </c>
      <c r="B27" s="1" t="s">
        <v>1973</v>
      </c>
      <c r="C27" s="1" t="s">
        <v>1974</v>
      </c>
      <c r="D27" s="5">
        <v>1</v>
      </c>
      <c r="E27" s="1" t="s">
        <v>17</v>
      </c>
      <c r="F27" s="84">
        <v>0</v>
      </c>
      <c r="G27" s="84">
        <v>0</v>
      </c>
      <c r="H27" s="84">
        <f t="shared" si="0"/>
        <v>0</v>
      </c>
      <c r="I27" s="84">
        <f t="shared" si="1"/>
        <v>0</v>
      </c>
      <c r="K27" s="103"/>
      <c r="L27" s="92"/>
      <c r="M27" s="106"/>
    </row>
    <row r="28" spans="1:13" ht="63.75" x14ac:dyDescent="0.25">
      <c r="A28" s="7">
        <v>25</v>
      </c>
      <c r="B28" s="1" t="s">
        <v>1975</v>
      </c>
      <c r="C28" s="1" t="s">
        <v>1976</v>
      </c>
      <c r="D28" s="5">
        <v>10</v>
      </c>
      <c r="E28" s="1" t="s">
        <v>17</v>
      </c>
      <c r="F28" s="84">
        <v>0</v>
      </c>
      <c r="G28" s="84">
        <v>0</v>
      </c>
      <c r="H28" s="84">
        <f t="shared" si="0"/>
        <v>0</v>
      </c>
      <c r="I28" s="84">
        <f t="shared" si="1"/>
        <v>0</v>
      </c>
      <c r="K28" s="91"/>
      <c r="L28" s="92"/>
      <c r="M28" s="92"/>
    </row>
    <row r="29" spans="1:13" ht="51" x14ac:dyDescent="0.25">
      <c r="A29" s="7">
        <v>26</v>
      </c>
      <c r="B29" s="1" t="s">
        <v>1707</v>
      </c>
      <c r="C29" s="1" t="s">
        <v>1977</v>
      </c>
      <c r="D29" s="5">
        <v>1</v>
      </c>
      <c r="E29" s="1" t="s">
        <v>16</v>
      </c>
      <c r="F29" s="84">
        <v>0</v>
      </c>
      <c r="G29" s="84">
        <v>0</v>
      </c>
      <c r="H29" s="84">
        <f t="shared" si="0"/>
        <v>0</v>
      </c>
      <c r="I29" s="84">
        <f t="shared" si="1"/>
        <v>0</v>
      </c>
      <c r="K29" s="91"/>
      <c r="L29" s="92"/>
      <c r="M29" s="92"/>
    </row>
    <row r="30" spans="1:13" s="9" customFormat="1" ht="12.75" x14ac:dyDescent="0.25">
      <c r="A30" s="6"/>
      <c r="B30" s="3"/>
      <c r="C30" s="3" t="s">
        <v>534</v>
      </c>
      <c r="D30" s="4"/>
      <c r="E30" s="3"/>
      <c r="F30" s="4"/>
      <c r="G30" s="4"/>
      <c r="H30" s="86">
        <v>1703980</v>
      </c>
      <c r="I30" s="86">
        <v>2819000</v>
      </c>
      <c r="J30" s="3"/>
      <c r="K30" s="92"/>
      <c r="L30" s="92"/>
      <c r="M30" s="92"/>
    </row>
    <row r="31" spans="1:13" x14ac:dyDescent="0.25">
      <c r="K31" s="92"/>
      <c r="L31" s="92"/>
      <c r="M31" s="92"/>
    </row>
    <row r="32" spans="1:13" x14ac:dyDescent="0.25">
      <c r="K32" s="92"/>
      <c r="L32" s="92"/>
      <c r="M32" s="92"/>
    </row>
  </sheetData>
  <mergeCells count="2">
    <mergeCell ref="A2:F2"/>
    <mergeCell ref="A5:F5"/>
  </mergeCells>
  <pageMargins left="0.2361111111111111" right="0.2361111111111111" top="0.69444444444444442" bottom="0.69444444444444442" header="0.41666666666666669" footer="0.41666666666666669"/>
  <pageSetup paperSize="9" scale="94" orientation="portrait" useFirstPageNumber="1" r:id="rId1"/>
  <headerFooter>
    <oddHeader>&amp;L&amp;"Times New Roman,Félkövér"&amp;10 04-6 Villámvédelem, EPH</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7"/>
  <sheetViews>
    <sheetView topLeftCell="A34" zoomScaleNormal="100" workbookViewId="0">
      <selection activeCell="H35" sqref="H35:I35"/>
    </sheetView>
  </sheetViews>
  <sheetFormatPr defaultColWidth="8.5703125" defaultRowHeight="15" x14ac:dyDescent="0.25"/>
  <cols>
    <col min="1" max="1" width="4.42578125" style="262" customWidth="1"/>
    <col min="2" max="2" width="9.140625" style="263" customWidth="1"/>
    <col min="3" max="3" width="32.5703125" style="263" customWidth="1"/>
    <col min="4" max="4" width="6.5703125" style="264" customWidth="1"/>
    <col min="5" max="5" width="6.5703125" style="263" customWidth="1"/>
    <col min="6" max="7" width="8.85546875" style="264" bestFit="1" customWidth="1"/>
    <col min="8" max="8" width="9.5703125" style="264" customWidth="1"/>
    <col min="9" max="9" width="9.85546875" style="264" bestFit="1" customWidth="1"/>
    <col min="10" max="10" width="11.28515625" style="263" customWidth="1"/>
    <col min="11" max="11" width="8.85546875" style="263" bestFit="1" customWidth="1"/>
    <col min="12" max="12" width="8.5703125" style="263"/>
    <col min="13" max="13" width="36" style="263" customWidth="1"/>
    <col min="14" max="14" width="8.5703125" style="263"/>
    <col min="15" max="15" width="8.5703125" style="269"/>
    <col min="16" max="16384" width="8.5703125" style="263"/>
  </cols>
  <sheetData>
    <row r="1" spans="1:14" s="260" customFormat="1" ht="25.5" x14ac:dyDescent="0.25">
      <c r="A1" s="255" t="s">
        <v>0</v>
      </c>
      <c r="B1" s="256" t="s">
        <v>1</v>
      </c>
      <c r="C1" s="256" t="s">
        <v>2</v>
      </c>
      <c r="D1" s="257" t="s">
        <v>3</v>
      </c>
      <c r="E1" s="256" t="s">
        <v>4</v>
      </c>
      <c r="F1" s="257" t="s">
        <v>5</v>
      </c>
      <c r="G1" s="257" t="s">
        <v>6</v>
      </c>
      <c r="H1" s="257" t="s">
        <v>7</v>
      </c>
      <c r="I1" s="257" t="s">
        <v>8</v>
      </c>
      <c r="J1" s="256" t="s">
        <v>1133</v>
      </c>
      <c r="K1" s="258"/>
      <c r="L1" s="258"/>
      <c r="M1" s="258"/>
      <c r="N1" s="259"/>
    </row>
    <row r="2" spans="1:14" s="260" customFormat="1" ht="12.75" x14ac:dyDescent="0.25">
      <c r="A2" s="327" t="s">
        <v>26</v>
      </c>
      <c r="B2" s="327"/>
      <c r="C2" s="327"/>
      <c r="D2" s="327"/>
      <c r="E2" s="327"/>
      <c r="F2" s="327"/>
      <c r="G2" s="261"/>
      <c r="H2" s="261"/>
      <c r="I2" s="261"/>
    </row>
    <row r="3" spans="1:14" ht="216.75" x14ac:dyDescent="0.25">
      <c r="A3" s="262">
        <v>1</v>
      </c>
      <c r="B3" s="263" t="s">
        <v>550</v>
      </c>
      <c r="C3" s="263" t="s">
        <v>1978</v>
      </c>
      <c r="D3" s="264">
        <v>1</v>
      </c>
      <c r="E3" s="263" t="s">
        <v>16</v>
      </c>
      <c r="F3" s="265">
        <v>0</v>
      </c>
      <c r="G3" s="265">
        <v>0</v>
      </c>
      <c r="H3" s="265">
        <f>D3*F3</f>
        <v>0</v>
      </c>
      <c r="I3" s="265">
        <f>D3*G3</f>
        <v>0</v>
      </c>
      <c r="K3" s="266"/>
      <c r="L3" s="267"/>
      <c r="M3" s="268"/>
      <c r="N3" s="267"/>
    </row>
    <row r="4" spans="1:14" ht="51" x14ac:dyDescent="0.25">
      <c r="A4" s="262">
        <v>2</v>
      </c>
      <c r="B4" s="263" t="s">
        <v>1979</v>
      </c>
      <c r="C4" s="263" t="s">
        <v>1980</v>
      </c>
      <c r="D4" s="264">
        <v>1</v>
      </c>
      <c r="E4" s="263" t="s">
        <v>17</v>
      </c>
      <c r="F4" s="265">
        <v>0</v>
      </c>
      <c r="G4" s="265">
        <v>0</v>
      </c>
      <c r="H4" s="265">
        <f t="shared" ref="H4:H6" si="0">D4*F4</f>
        <v>0</v>
      </c>
      <c r="I4" s="265">
        <f t="shared" ref="I4:I6" si="1">D4*G4</f>
        <v>0</v>
      </c>
      <c r="K4" s="270"/>
      <c r="L4" s="267"/>
      <c r="M4" s="268"/>
      <c r="N4" s="267"/>
    </row>
    <row r="5" spans="1:14" ht="25.5" x14ac:dyDescent="0.25">
      <c r="A5" s="262">
        <v>3</v>
      </c>
      <c r="B5" s="263" t="s">
        <v>1981</v>
      </c>
      <c r="C5" s="263" t="s">
        <v>1982</v>
      </c>
      <c r="D5" s="264">
        <v>8</v>
      </c>
      <c r="E5" s="263" t="s">
        <v>1208</v>
      </c>
      <c r="F5" s="265">
        <v>0</v>
      </c>
      <c r="G5" s="265">
        <v>0</v>
      </c>
      <c r="H5" s="265">
        <f t="shared" si="0"/>
        <v>0</v>
      </c>
      <c r="I5" s="265">
        <f t="shared" si="1"/>
        <v>0</v>
      </c>
      <c r="K5" s="266"/>
      <c r="L5" s="267"/>
      <c r="M5" s="268"/>
      <c r="N5" s="267"/>
    </row>
    <row r="6" spans="1:14" ht="25.5" x14ac:dyDescent="0.25">
      <c r="A6" s="262">
        <v>4</v>
      </c>
      <c r="B6" s="263" t="s">
        <v>1983</v>
      </c>
      <c r="C6" s="263" t="s">
        <v>1984</v>
      </c>
      <c r="D6" s="264">
        <v>1</v>
      </c>
      <c r="E6" s="263" t="s">
        <v>17</v>
      </c>
      <c r="F6" s="265">
        <v>0</v>
      </c>
      <c r="G6" s="265">
        <v>0</v>
      </c>
      <c r="H6" s="265">
        <f t="shared" si="0"/>
        <v>0</v>
      </c>
      <c r="I6" s="265">
        <f t="shared" si="1"/>
        <v>0</v>
      </c>
      <c r="K6" s="266"/>
      <c r="L6" s="267"/>
      <c r="M6" s="268"/>
      <c r="N6" s="267"/>
    </row>
    <row r="7" spans="1:14" s="260" customFormat="1" ht="12.75" x14ac:dyDescent="0.25">
      <c r="A7" s="327" t="s">
        <v>63</v>
      </c>
      <c r="B7" s="327"/>
      <c r="C7" s="327"/>
      <c r="D7" s="327"/>
      <c r="E7" s="327"/>
      <c r="F7" s="327"/>
      <c r="G7" s="261"/>
      <c r="H7" s="261"/>
      <c r="I7" s="261"/>
    </row>
    <row r="8" spans="1:14" ht="25.5" x14ac:dyDescent="0.25">
      <c r="A8" s="262">
        <v>5</v>
      </c>
      <c r="B8" s="263" t="s">
        <v>607</v>
      </c>
      <c r="C8" s="263" t="s">
        <v>1985</v>
      </c>
      <c r="D8" s="264">
        <v>10</v>
      </c>
      <c r="E8" s="263" t="s">
        <v>17</v>
      </c>
      <c r="F8" s="265">
        <v>0</v>
      </c>
      <c r="G8" s="265">
        <v>0</v>
      </c>
      <c r="H8" s="265">
        <f t="shared" ref="H8:H11" si="2">D8*F8</f>
        <v>0</v>
      </c>
      <c r="I8" s="265">
        <f t="shared" ref="I8:I11" si="3">D8*G8</f>
        <v>0</v>
      </c>
      <c r="K8" s="266"/>
      <c r="L8" s="267"/>
      <c r="M8" s="268"/>
      <c r="N8" s="267"/>
    </row>
    <row r="9" spans="1:14" ht="38.25" x14ac:dyDescent="0.25">
      <c r="A9" s="262">
        <v>6</v>
      </c>
      <c r="B9" s="263" t="s">
        <v>1986</v>
      </c>
      <c r="C9" s="263" t="s">
        <v>1987</v>
      </c>
      <c r="D9" s="264">
        <v>20</v>
      </c>
      <c r="E9" s="263" t="s">
        <v>17</v>
      </c>
      <c r="F9" s="265">
        <v>0</v>
      </c>
      <c r="G9" s="265">
        <v>0</v>
      </c>
      <c r="H9" s="265">
        <f t="shared" si="2"/>
        <v>0</v>
      </c>
      <c r="I9" s="265">
        <f t="shared" si="3"/>
        <v>0</v>
      </c>
      <c r="K9" s="266"/>
      <c r="L9" s="267"/>
      <c r="M9" s="268"/>
      <c r="N9" s="267"/>
    </row>
    <row r="10" spans="1:14" ht="25.5" x14ac:dyDescent="0.25">
      <c r="A10" s="262">
        <v>7</v>
      </c>
      <c r="B10" s="263" t="s">
        <v>1988</v>
      </c>
      <c r="C10" s="263" t="s">
        <v>1989</v>
      </c>
      <c r="D10" s="264">
        <v>700</v>
      </c>
      <c r="E10" s="263" t="s">
        <v>20</v>
      </c>
      <c r="F10" s="265">
        <v>0</v>
      </c>
      <c r="G10" s="265">
        <v>0</v>
      </c>
      <c r="H10" s="265">
        <f t="shared" si="2"/>
        <v>0</v>
      </c>
      <c r="I10" s="265">
        <f t="shared" si="3"/>
        <v>0</v>
      </c>
      <c r="K10" s="266"/>
      <c r="L10" s="267"/>
      <c r="M10" s="268"/>
      <c r="N10" s="267"/>
    </row>
    <row r="11" spans="1:14" ht="38.25" x14ac:dyDescent="0.25">
      <c r="A11" s="262">
        <v>8</v>
      </c>
      <c r="B11" s="263" t="s">
        <v>1990</v>
      </c>
      <c r="C11" s="263" t="s">
        <v>1991</v>
      </c>
      <c r="D11" s="264">
        <v>30</v>
      </c>
      <c r="E11" s="263" t="s">
        <v>17</v>
      </c>
      <c r="F11" s="265">
        <v>0</v>
      </c>
      <c r="G11" s="265">
        <v>0</v>
      </c>
      <c r="H11" s="265">
        <f t="shared" si="2"/>
        <v>0</v>
      </c>
      <c r="I11" s="265">
        <f t="shared" si="3"/>
        <v>0</v>
      </c>
      <c r="K11" s="270"/>
      <c r="L11" s="267"/>
      <c r="M11" s="268"/>
      <c r="N11" s="267"/>
    </row>
    <row r="12" spans="1:14" s="260" customFormat="1" ht="12.75" x14ac:dyDescent="0.25">
      <c r="A12" s="327" t="s">
        <v>97</v>
      </c>
      <c r="B12" s="327"/>
      <c r="C12" s="327"/>
      <c r="D12" s="327"/>
      <c r="E12" s="327"/>
      <c r="F12" s="327"/>
      <c r="G12" s="261"/>
      <c r="H12" s="261"/>
      <c r="I12" s="261"/>
    </row>
    <row r="13" spans="1:14" ht="76.5" x14ac:dyDescent="0.25">
      <c r="A13" s="262">
        <v>9</v>
      </c>
      <c r="B13" s="263" t="s">
        <v>1992</v>
      </c>
      <c r="C13" s="263" t="s">
        <v>1993</v>
      </c>
      <c r="D13" s="264">
        <v>40</v>
      </c>
      <c r="E13" s="263" t="s">
        <v>21</v>
      </c>
      <c r="F13" s="265">
        <v>0</v>
      </c>
      <c r="G13" s="265">
        <v>0</v>
      </c>
      <c r="H13" s="265">
        <f>D13*F13</f>
        <v>0</v>
      </c>
      <c r="I13" s="265">
        <f>D13*G13</f>
        <v>0</v>
      </c>
      <c r="K13" s="266"/>
      <c r="L13" s="267"/>
      <c r="M13" s="268"/>
      <c r="N13" s="271"/>
    </row>
    <row r="14" spans="1:14" s="260" customFormat="1" ht="12.75" x14ac:dyDescent="0.25">
      <c r="A14" s="327" t="s">
        <v>835</v>
      </c>
      <c r="B14" s="327"/>
      <c r="C14" s="327"/>
      <c r="D14" s="327"/>
      <c r="E14" s="327"/>
      <c r="F14" s="327"/>
      <c r="G14" s="261"/>
      <c r="H14" s="261"/>
      <c r="I14" s="261"/>
    </row>
    <row r="15" spans="1:14" ht="26.45" customHeight="1" x14ac:dyDescent="0.25">
      <c r="A15" s="262">
        <v>10</v>
      </c>
      <c r="B15" s="263" t="s">
        <v>1994</v>
      </c>
      <c r="C15" s="263" t="s">
        <v>1995</v>
      </c>
      <c r="D15" s="264">
        <v>5</v>
      </c>
      <c r="E15" s="263" t="s">
        <v>17</v>
      </c>
      <c r="F15" s="265">
        <v>0</v>
      </c>
      <c r="G15" s="265">
        <v>0</v>
      </c>
      <c r="H15" s="265">
        <f t="shared" ref="H15:H34" si="4">D15*F15</f>
        <v>0</v>
      </c>
      <c r="I15" s="265">
        <f t="shared" ref="I15:I34" si="5">D15*G15</f>
        <v>0</v>
      </c>
      <c r="K15" s="266"/>
      <c r="L15" s="267"/>
      <c r="M15" s="268"/>
      <c r="N15" s="271"/>
    </row>
    <row r="16" spans="1:14" ht="63.75" x14ac:dyDescent="0.25">
      <c r="A16" s="262">
        <v>11</v>
      </c>
      <c r="B16" s="263" t="s">
        <v>1996</v>
      </c>
      <c r="C16" s="263" t="s">
        <v>1997</v>
      </c>
      <c r="D16" s="264">
        <v>1</v>
      </c>
      <c r="E16" s="263" t="s">
        <v>1208</v>
      </c>
      <c r="F16" s="265">
        <v>0</v>
      </c>
      <c r="G16" s="265">
        <v>0</v>
      </c>
      <c r="H16" s="265">
        <f t="shared" si="4"/>
        <v>0</v>
      </c>
      <c r="I16" s="265">
        <f t="shared" si="5"/>
        <v>0</v>
      </c>
      <c r="J16" s="268"/>
      <c r="K16" s="266"/>
      <c r="L16" s="267"/>
      <c r="N16" s="271"/>
    </row>
    <row r="17" spans="1:17" ht="63.75" x14ac:dyDescent="0.25">
      <c r="A17" s="262">
        <v>12</v>
      </c>
      <c r="B17" s="263" t="s">
        <v>1998</v>
      </c>
      <c r="C17" s="263" t="s">
        <v>1999</v>
      </c>
      <c r="D17" s="264">
        <v>1</v>
      </c>
      <c r="E17" s="263" t="s">
        <v>1208</v>
      </c>
      <c r="F17" s="265">
        <v>0</v>
      </c>
      <c r="G17" s="265">
        <v>0</v>
      </c>
      <c r="H17" s="265">
        <f t="shared" si="4"/>
        <v>0</v>
      </c>
      <c r="I17" s="265">
        <f t="shared" si="5"/>
        <v>0</v>
      </c>
      <c r="J17" s="268"/>
      <c r="K17" s="266"/>
      <c r="L17" s="267"/>
      <c r="N17" s="271"/>
      <c r="Q17" s="263" t="s">
        <v>2258</v>
      </c>
    </row>
    <row r="18" spans="1:17" ht="63.75" x14ac:dyDescent="0.25">
      <c r="A18" s="262">
        <v>13</v>
      </c>
      <c r="B18" s="263" t="s">
        <v>2000</v>
      </c>
      <c r="C18" s="263" t="s">
        <v>2001</v>
      </c>
      <c r="D18" s="264">
        <v>1</v>
      </c>
      <c r="E18" s="263" t="s">
        <v>1208</v>
      </c>
      <c r="F18" s="265">
        <v>0</v>
      </c>
      <c r="G18" s="265">
        <v>0</v>
      </c>
      <c r="H18" s="265">
        <f t="shared" si="4"/>
        <v>0</v>
      </c>
      <c r="I18" s="265">
        <f t="shared" si="5"/>
        <v>0</v>
      </c>
      <c r="J18" s="268"/>
      <c r="K18" s="266"/>
      <c r="L18" s="267"/>
      <c r="N18" s="271"/>
    </row>
    <row r="19" spans="1:17" ht="38.25" x14ac:dyDescent="0.25">
      <c r="A19" s="262">
        <v>14</v>
      </c>
      <c r="B19" s="263" t="s">
        <v>2002</v>
      </c>
      <c r="C19" s="263" t="s">
        <v>2003</v>
      </c>
      <c r="D19" s="264">
        <v>1</v>
      </c>
      <c r="E19" s="263" t="s">
        <v>16</v>
      </c>
      <c r="F19" s="265">
        <v>0</v>
      </c>
      <c r="G19" s="265">
        <v>0</v>
      </c>
      <c r="H19" s="265">
        <f t="shared" si="4"/>
        <v>0</v>
      </c>
      <c r="I19" s="265">
        <f t="shared" si="5"/>
        <v>0</v>
      </c>
      <c r="K19" s="266"/>
      <c r="L19" s="267"/>
      <c r="M19" s="268"/>
      <c r="N19" s="267"/>
    </row>
    <row r="20" spans="1:17" ht="102" x14ac:dyDescent="0.25">
      <c r="A20" s="262">
        <v>15</v>
      </c>
      <c r="B20" s="263" t="s">
        <v>2004</v>
      </c>
      <c r="C20" s="263" t="s">
        <v>2256</v>
      </c>
      <c r="D20" s="264">
        <v>1</v>
      </c>
      <c r="E20" s="263" t="s">
        <v>16</v>
      </c>
      <c r="F20" s="265">
        <v>0</v>
      </c>
      <c r="G20" s="265">
        <v>0</v>
      </c>
      <c r="H20" s="265">
        <f t="shared" si="4"/>
        <v>0</v>
      </c>
      <c r="I20" s="265">
        <f t="shared" si="5"/>
        <v>0</v>
      </c>
      <c r="K20" s="266"/>
      <c r="L20" s="267"/>
      <c r="M20" s="268"/>
      <c r="N20" s="267"/>
    </row>
    <row r="21" spans="1:17" ht="38.25" x14ac:dyDescent="0.25">
      <c r="A21" s="262">
        <v>16</v>
      </c>
      <c r="B21" s="263" t="s">
        <v>2005</v>
      </c>
      <c r="C21" s="263" t="s">
        <v>2006</v>
      </c>
      <c r="D21" s="264">
        <v>1</v>
      </c>
      <c r="E21" s="263" t="s">
        <v>16</v>
      </c>
      <c r="F21" s="265">
        <v>0</v>
      </c>
      <c r="G21" s="265">
        <v>0</v>
      </c>
      <c r="H21" s="265">
        <f t="shared" si="4"/>
        <v>0</v>
      </c>
      <c r="I21" s="265">
        <f t="shared" si="5"/>
        <v>0</v>
      </c>
      <c r="K21" s="266"/>
      <c r="L21" s="267"/>
      <c r="M21" s="268"/>
      <c r="N21" s="267"/>
    </row>
    <row r="22" spans="1:17" ht="38.25" x14ac:dyDescent="0.25">
      <c r="A22" s="262">
        <v>17</v>
      </c>
      <c r="B22" s="263" t="s">
        <v>2007</v>
      </c>
      <c r="C22" s="263" t="s">
        <v>2008</v>
      </c>
      <c r="D22" s="264">
        <v>1</v>
      </c>
      <c r="E22" s="263" t="s">
        <v>17</v>
      </c>
      <c r="F22" s="265">
        <v>0</v>
      </c>
      <c r="G22" s="265">
        <v>0</v>
      </c>
      <c r="H22" s="265">
        <f t="shared" si="4"/>
        <v>0</v>
      </c>
      <c r="I22" s="265">
        <f t="shared" si="5"/>
        <v>0</v>
      </c>
      <c r="K22" s="266"/>
      <c r="L22" s="267"/>
      <c r="M22" s="268"/>
      <c r="N22" s="267"/>
    </row>
    <row r="23" spans="1:17" ht="38.25" x14ac:dyDescent="0.25">
      <c r="A23" s="262">
        <v>18</v>
      </c>
      <c r="B23" s="263" t="s">
        <v>2009</v>
      </c>
      <c r="C23" s="263" t="s">
        <v>2010</v>
      </c>
      <c r="D23" s="264">
        <v>1</v>
      </c>
      <c r="E23" s="263" t="s">
        <v>17</v>
      </c>
      <c r="F23" s="265">
        <v>0</v>
      </c>
      <c r="G23" s="265">
        <v>0</v>
      </c>
      <c r="H23" s="265">
        <f t="shared" si="4"/>
        <v>0</v>
      </c>
      <c r="I23" s="265">
        <f t="shared" si="5"/>
        <v>0</v>
      </c>
      <c r="K23" s="266"/>
      <c r="L23" s="267"/>
      <c r="M23" s="268"/>
      <c r="N23" s="267"/>
    </row>
    <row r="24" spans="1:17" ht="63.75" x14ac:dyDescent="0.25">
      <c r="A24" s="262">
        <v>19</v>
      </c>
      <c r="B24" s="263" t="s">
        <v>2011</v>
      </c>
      <c r="C24" s="263" t="s">
        <v>2012</v>
      </c>
      <c r="D24" s="264">
        <v>1</v>
      </c>
      <c r="E24" s="263" t="s">
        <v>16</v>
      </c>
      <c r="F24" s="265">
        <v>0</v>
      </c>
      <c r="G24" s="265">
        <v>0</v>
      </c>
      <c r="H24" s="265">
        <f t="shared" si="4"/>
        <v>0</v>
      </c>
      <c r="I24" s="265">
        <f t="shared" si="5"/>
        <v>0</v>
      </c>
      <c r="K24" s="266"/>
      <c r="L24" s="267"/>
      <c r="M24" s="268"/>
      <c r="N24" s="267"/>
    </row>
    <row r="25" spans="1:17" ht="51" x14ac:dyDescent="0.25">
      <c r="A25" s="262">
        <v>20</v>
      </c>
      <c r="B25" s="263" t="s">
        <v>2013</v>
      </c>
      <c r="C25" s="263" t="s">
        <v>2014</v>
      </c>
      <c r="D25" s="264">
        <v>2</v>
      </c>
      <c r="E25" s="263" t="s">
        <v>17</v>
      </c>
      <c r="F25" s="265">
        <v>0</v>
      </c>
      <c r="G25" s="265">
        <v>0</v>
      </c>
      <c r="H25" s="265">
        <f t="shared" si="4"/>
        <v>0</v>
      </c>
      <c r="I25" s="265">
        <f t="shared" si="5"/>
        <v>0</v>
      </c>
      <c r="K25" s="270"/>
      <c r="L25" s="267"/>
      <c r="M25" s="268"/>
      <c r="N25" s="267"/>
    </row>
    <row r="26" spans="1:17" ht="51" x14ac:dyDescent="0.25">
      <c r="A26" s="262">
        <v>21</v>
      </c>
      <c r="B26" s="263" t="s">
        <v>2015</v>
      </c>
      <c r="C26" s="263" t="s">
        <v>2016</v>
      </c>
      <c r="D26" s="264">
        <v>2</v>
      </c>
      <c r="E26" s="263" t="s">
        <v>17</v>
      </c>
      <c r="F26" s="265">
        <v>0</v>
      </c>
      <c r="G26" s="265">
        <v>0</v>
      </c>
      <c r="H26" s="265">
        <f t="shared" si="4"/>
        <v>0</v>
      </c>
      <c r="I26" s="265">
        <f t="shared" si="5"/>
        <v>0</v>
      </c>
      <c r="K26" s="270"/>
      <c r="L26" s="267"/>
      <c r="M26" s="268"/>
      <c r="N26" s="267"/>
    </row>
    <row r="27" spans="1:17" ht="51" x14ac:dyDescent="0.25">
      <c r="A27" s="262">
        <v>22</v>
      </c>
      <c r="B27" s="263" t="s">
        <v>2017</v>
      </c>
      <c r="C27" s="263" t="s">
        <v>2018</v>
      </c>
      <c r="D27" s="264">
        <v>1</v>
      </c>
      <c r="E27" s="263" t="s">
        <v>17</v>
      </c>
      <c r="F27" s="265">
        <v>0</v>
      </c>
      <c r="G27" s="265">
        <v>0</v>
      </c>
      <c r="H27" s="265">
        <f t="shared" si="4"/>
        <v>0</v>
      </c>
      <c r="I27" s="265">
        <f t="shared" si="5"/>
        <v>0</v>
      </c>
      <c r="K27" s="266"/>
      <c r="L27" s="267"/>
      <c r="M27" s="268"/>
      <c r="N27" s="271"/>
    </row>
    <row r="28" spans="1:17" ht="51" x14ac:dyDescent="0.25">
      <c r="A28" s="262">
        <v>23</v>
      </c>
      <c r="B28" s="263" t="s">
        <v>2019</v>
      </c>
      <c r="C28" s="263" t="s">
        <v>2020</v>
      </c>
      <c r="D28" s="264">
        <v>1</v>
      </c>
      <c r="E28" s="263" t="s">
        <v>16</v>
      </c>
      <c r="F28" s="265">
        <v>0</v>
      </c>
      <c r="G28" s="265">
        <v>0</v>
      </c>
      <c r="H28" s="265">
        <f t="shared" si="4"/>
        <v>0</v>
      </c>
      <c r="I28" s="265">
        <f t="shared" si="5"/>
        <v>0</v>
      </c>
      <c r="K28" s="266"/>
      <c r="L28" s="267"/>
      <c r="M28" s="268"/>
      <c r="N28" s="267"/>
    </row>
    <row r="29" spans="1:17" ht="51" x14ac:dyDescent="0.25">
      <c r="A29" s="251">
        <v>24</v>
      </c>
      <c r="B29" s="252" t="s">
        <v>2021</v>
      </c>
      <c r="C29" s="252" t="s">
        <v>2022</v>
      </c>
      <c r="D29" s="253">
        <v>4</v>
      </c>
      <c r="E29" s="252" t="s">
        <v>17</v>
      </c>
      <c r="F29" s="254">
        <v>0</v>
      </c>
      <c r="G29" s="254">
        <v>0</v>
      </c>
      <c r="H29" s="254">
        <f t="shared" si="4"/>
        <v>0</v>
      </c>
      <c r="I29" s="254">
        <f>D29*G29</f>
        <v>0</v>
      </c>
      <c r="J29" s="252" t="s">
        <v>2487</v>
      </c>
      <c r="K29" s="270"/>
      <c r="L29" s="267"/>
      <c r="M29" s="267"/>
      <c r="N29" s="267"/>
    </row>
    <row r="30" spans="1:17" ht="38.25" x14ac:dyDescent="0.25">
      <c r="A30" s="262">
        <v>25</v>
      </c>
      <c r="B30" s="263" t="s">
        <v>2023</v>
      </c>
      <c r="C30" s="263" t="s">
        <v>2024</v>
      </c>
      <c r="D30" s="264">
        <v>1</v>
      </c>
      <c r="E30" s="263" t="s">
        <v>16</v>
      </c>
      <c r="F30" s="265">
        <v>0</v>
      </c>
      <c r="G30" s="265">
        <v>0</v>
      </c>
      <c r="H30" s="265">
        <f>D30*F30</f>
        <v>0</v>
      </c>
      <c r="I30" s="265">
        <f t="shared" si="5"/>
        <v>0</v>
      </c>
      <c r="K30" s="266"/>
      <c r="L30" s="267"/>
      <c r="M30" s="268"/>
      <c r="N30" s="267"/>
    </row>
    <row r="31" spans="1:17" ht="76.5" x14ac:dyDescent="0.25">
      <c r="A31" s="262">
        <v>26</v>
      </c>
      <c r="B31" s="263" t="s">
        <v>2025</v>
      </c>
      <c r="C31" s="263" t="s">
        <v>2026</v>
      </c>
      <c r="D31" s="264">
        <v>1</v>
      </c>
      <c r="E31" s="263" t="s">
        <v>16</v>
      </c>
      <c r="F31" s="265">
        <v>0</v>
      </c>
      <c r="G31" s="265">
        <v>0</v>
      </c>
      <c r="H31" s="265">
        <f>D31*F31</f>
        <v>0</v>
      </c>
      <c r="I31" s="265">
        <f t="shared" si="5"/>
        <v>0</v>
      </c>
      <c r="K31" s="266"/>
      <c r="L31" s="267"/>
      <c r="M31" s="267"/>
      <c r="N31" s="267"/>
    </row>
    <row r="32" spans="1:17" ht="76.5" x14ac:dyDescent="0.25">
      <c r="A32" s="262">
        <v>27</v>
      </c>
      <c r="B32" s="263" t="s">
        <v>2027</v>
      </c>
      <c r="C32" s="263" t="s">
        <v>2028</v>
      </c>
      <c r="D32" s="264">
        <v>1</v>
      </c>
      <c r="E32" s="263" t="s">
        <v>16</v>
      </c>
      <c r="F32" s="265">
        <v>0</v>
      </c>
      <c r="G32" s="265">
        <v>0</v>
      </c>
      <c r="H32" s="265">
        <f t="shared" si="4"/>
        <v>0</v>
      </c>
      <c r="I32" s="265">
        <f t="shared" si="5"/>
        <v>0</v>
      </c>
      <c r="K32" s="266"/>
      <c r="L32" s="267"/>
      <c r="M32" s="267"/>
      <c r="N32" s="267"/>
    </row>
    <row r="33" spans="1:14" ht="102" x14ac:dyDescent="0.25">
      <c r="A33" s="262">
        <v>28</v>
      </c>
      <c r="B33" s="263" t="s">
        <v>2029</v>
      </c>
      <c r="C33" s="263" t="s">
        <v>2030</v>
      </c>
      <c r="D33" s="264">
        <v>1</v>
      </c>
      <c r="E33" s="263" t="s">
        <v>17</v>
      </c>
      <c r="F33" s="265">
        <v>0</v>
      </c>
      <c r="G33" s="265">
        <v>0</v>
      </c>
      <c r="H33" s="265">
        <f t="shared" si="4"/>
        <v>0</v>
      </c>
      <c r="I33" s="265">
        <f t="shared" si="5"/>
        <v>0</v>
      </c>
      <c r="K33" s="270"/>
      <c r="L33" s="267"/>
      <c r="M33" s="268"/>
      <c r="N33" s="267"/>
    </row>
    <row r="34" spans="1:14" ht="89.25" x14ac:dyDescent="0.25">
      <c r="A34" s="262">
        <v>29</v>
      </c>
      <c r="B34" s="263" t="s">
        <v>2031</v>
      </c>
      <c r="C34" s="263" t="s">
        <v>2032</v>
      </c>
      <c r="D34" s="264">
        <v>0.7</v>
      </c>
      <c r="E34" s="263" t="s">
        <v>21</v>
      </c>
      <c r="F34" s="265">
        <v>0</v>
      </c>
      <c r="G34" s="265">
        <v>0</v>
      </c>
      <c r="H34" s="265">
        <f t="shared" si="4"/>
        <v>0</v>
      </c>
      <c r="I34" s="265">
        <f t="shared" si="5"/>
        <v>0</v>
      </c>
      <c r="K34" s="270"/>
      <c r="L34" s="267"/>
      <c r="M34" s="268"/>
      <c r="N34" s="267"/>
    </row>
    <row r="35" spans="1:14" s="273" customFormat="1" ht="12.75" x14ac:dyDescent="0.25">
      <c r="A35" s="255"/>
      <c r="B35" s="256"/>
      <c r="C35" s="256" t="s">
        <v>534</v>
      </c>
      <c r="D35" s="257"/>
      <c r="E35" s="256"/>
      <c r="F35" s="257"/>
      <c r="G35" s="257"/>
      <c r="H35" s="272">
        <v>1340150</v>
      </c>
      <c r="I35" s="272">
        <v>4218500</v>
      </c>
      <c r="J35" s="256"/>
      <c r="K35" s="271"/>
      <c r="L35" s="271"/>
      <c r="M35" s="271"/>
      <c r="N35" s="271"/>
    </row>
    <row r="36" spans="1:14" x14ac:dyDescent="0.25">
      <c r="K36" s="271"/>
      <c r="L36" s="271"/>
      <c r="M36" s="271"/>
      <c r="N36" s="271"/>
    </row>
    <row r="37" spans="1:14" x14ac:dyDescent="0.25">
      <c r="K37" s="271"/>
      <c r="L37" s="271"/>
      <c r="M37" s="271"/>
      <c r="N37" s="271"/>
    </row>
  </sheetData>
  <sheetProtection sheet="1" objects="1" scenarios="1"/>
  <mergeCells count="4">
    <mergeCell ref="A2:F2"/>
    <mergeCell ref="A7:F7"/>
    <mergeCell ref="A12:F12"/>
    <mergeCell ref="A14:F14"/>
  </mergeCells>
  <pageMargins left="0.2361111111111111" right="0.2361111111111111" top="0.69444444444444442" bottom="0.69444444444444442" header="0.41666666666666669" footer="0.41666666666666669"/>
  <pageSetup paperSize="9" scale="92" orientation="portrait" useFirstPageNumber="1" r:id="rId1"/>
  <headerFooter>
    <oddHeader>&amp;L&amp;"Times New Roman,Félkövér"&amp;10 04-7 Épületvillamosság: Egyéb tételek</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3"/>
  <sheetViews>
    <sheetView topLeftCell="A31" zoomScaleNormal="100" workbookViewId="0">
      <selection activeCell="H32" sqref="H32:I32"/>
    </sheetView>
  </sheetViews>
  <sheetFormatPr defaultColWidth="8.5703125" defaultRowHeight="15" x14ac:dyDescent="0.25"/>
  <cols>
    <col min="1" max="1" width="4.42578125" style="262" customWidth="1"/>
    <col min="2" max="2" width="9.140625" style="263" customWidth="1"/>
    <col min="3" max="3" width="32.5703125" style="263" customWidth="1"/>
    <col min="4" max="4" width="6.5703125" style="264" customWidth="1"/>
    <col min="5" max="5" width="6.5703125" style="263" customWidth="1"/>
    <col min="6" max="7" width="8.140625" style="264" customWidth="1"/>
    <col min="8" max="8" width="9.85546875" style="264" bestFit="1" customWidth="1"/>
    <col min="9" max="9" width="9.5703125" style="264" customWidth="1"/>
    <col min="10" max="10" width="11.5703125" style="263" customWidth="1"/>
    <col min="11" max="12" width="8.5703125" style="263"/>
    <col min="13" max="13" width="41.28515625" style="263" customWidth="1"/>
    <col min="14" max="14" width="8.5703125" style="263"/>
    <col min="15" max="15" width="8.5703125" style="269"/>
    <col min="16" max="16384" width="8.5703125" style="263"/>
  </cols>
  <sheetData>
    <row r="1" spans="1:14" s="260" customFormat="1" ht="25.5" x14ac:dyDescent="0.25">
      <c r="A1" s="255" t="s">
        <v>0</v>
      </c>
      <c r="B1" s="256" t="s">
        <v>1</v>
      </c>
      <c r="C1" s="256" t="s">
        <v>2</v>
      </c>
      <c r="D1" s="257" t="s">
        <v>3</v>
      </c>
      <c r="E1" s="256" t="s">
        <v>4</v>
      </c>
      <c r="F1" s="257" t="s">
        <v>5</v>
      </c>
      <c r="G1" s="257" t="s">
        <v>6</v>
      </c>
      <c r="H1" s="257" t="s">
        <v>7</v>
      </c>
      <c r="I1" s="257" t="s">
        <v>8</v>
      </c>
      <c r="J1" s="256" t="s">
        <v>1133</v>
      </c>
      <c r="K1" s="274"/>
      <c r="L1" s="274"/>
      <c r="M1" s="274"/>
      <c r="N1" s="275"/>
    </row>
    <row r="2" spans="1:14" s="260" customFormat="1" ht="12.75" x14ac:dyDescent="0.25">
      <c r="A2" s="327" t="s">
        <v>26</v>
      </c>
      <c r="B2" s="327"/>
      <c r="C2" s="327"/>
      <c r="D2" s="327"/>
      <c r="E2" s="327"/>
      <c r="F2" s="327"/>
      <c r="G2" s="261"/>
      <c r="H2" s="261"/>
      <c r="I2" s="261"/>
    </row>
    <row r="3" spans="1:14" ht="38.25" x14ac:dyDescent="0.25">
      <c r="A3" s="262">
        <v>1</v>
      </c>
      <c r="B3" s="263" t="s">
        <v>2033</v>
      </c>
      <c r="C3" s="263" t="s">
        <v>2034</v>
      </c>
      <c r="D3" s="264">
        <v>1</v>
      </c>
      <c r="E3" s="263" t="s">
        <v>17</v>
      </c>
      <c r="F3" s="265">
        <v>0</v>
      </c>
      <c r="G3" s="265">
        <v>0</v>
      </c>
      <c r="H3" s="265">
        <f t="shared" ref="H3" si="0">D3*F3</f>
        <v>0</v>
      </c>
      <c r="I3" s="265">
        <f t="shared" ref="I3" si="1">D3*G3</f>
        <v>0</v>
      </c>
      <c r="K3" s="270"/>
      <c r="L3" s="267"/>
      <c r="M3" s="268"/>
      <c r="N3" s="267"/>
    </row>
    <row r="4" spans="1:14" s="260" customFormat="1" ht="12.75" x14ac:dyDescent="0.25">
      <c r="A4" s="327" t="s">
        <v>37</v>
      </c>
      <c r="B4" s="327"/>
      <c r="C4" s="327"/>
      <c r="D4" s="327"/>
      <c r="E4" s="327"/>
      <c r="F4" s="327"/>
      <c r="G4" s="261"/>
      <c r="H4" s="261"/>
      <c r="I4" s="261"/>
    </row>
    <row r="5" spans="1:14" ht="25.5" x14ac:dyDescent="0.25">
      <c r="A5" s="262">
        <v>2</v>
      </c>
      <c r="B5" s="263" t="s">
        <v>2035</v>
      </c>
      <c r="C5" s="263" t="s">
        <v>2036</v>
      </c>
      <c r="D5" s="264">
        <v>1</v>
      </c>
      <c r="E5" s="263" t="s">
        <v>10</v>
      </c>
      <c r="F5" s="265">
        <v>0</v>
      </c>
      <c r="G5" s="265">
        <v>0</v>
      </c>
      <c r="H5" s="265">
        <f t="shared" ref="H5:H6" si="2">D5*F5</f>
        <v>0</v>
      </c>
      <c r="I5" s="265">
        <f t="shared" ref="I5:I6" si="3">D5*G5</f>
        <v>0</v>
      </c>
      <c r="K5" s="270"/>
      <c r="L5" s="267"/>
      <c r="M5" s="268"/>
      <c r="N5" s="267"/>
    </row>
    <row r="6" spans="1:14" ht="51" x14ac:dyDescent="0.25">
      <c r="A6" s="262">
        <v>3</v>
      </c>
      <c r="B6" s="263" t="s">
        <v>2037</v>
      </c>
      <c r="C6" s="263" t="s">
        <v>2038</v>
      </c>
      <c r="D6" s="264">
        <v>20</v>
      </c>
      <c r="E6" s="263" t="s">
        <v>20</v>
      </c>
      <c r="F6" s="265">
        <v>0</v>
      </c>
      <c r="G6" s="265">
        <v>0</v>
      </c>
      <c r="H6" s="265">
        <f t="shared" si="2"/>
        <v>0</v>
      </c>
      <c r="I6" s="265">
        <f t="shared" si="3"/>
        <v>0</v>
      </c>
      <c r="K6" s="270"/>
      <c r="L6" s="267"/>
      <c r="M6" s="268"/>
      <c r="N6" s="267"/>
    </row>
    <row r="7" spans="1:14" s="260" customFormat="1" ht="12.75" x14ac:dyDescent="0.25">
      <c r="A7" s="327" t="s">
        <v>835</v>
      </c>
      <c r="B7" s="327"/>
      <c r="C7" s="327"/>
      <c r="D7" s="327"/>
      <c r="E7" s="327"/>
      <c r="F7" s="327"/>
      <c r="G7" s="261"/>
      <c r="H7" s="261"/>
      <c r="I7" s="261"/>
    </row>
    <row r="8" spans="1:14" ht="63.75" x14ac:dyDescent="0.25">
      <c r="A8" s="262">
        <v>4</v>
      </c>
      <c r="B8" s="263" t="s">
        <v>2039</v>
      </c>
      <c r="C8" s="263" t="s">
        <v>2040</v>
      </c>
      <c r="D8" s="264">
        <v>1</v>
      </c>
      <c r="E8" s="263" t="s">
        <v>16</v>
      </c>
      <c r="F8" s="265">
        <v>0</v>
      </c>
      <c r="G8" s="265">
        <v>0</v>
      </c>
      <c r="H8" s="265">
        <f t="shared" ref="H8:H31" si="4">D8*F8</f>
        <v>0</v>
      </c>
      <c r="I8" s="265">
        <f t="shared" ref="I8:I31" si="5">D8*G8</f>
        <v>0</v>
      </c>
      <c r="K8" s="270"/>
      <c r="L8" s="267"/>
      <c r="M8" s="268"/>
      <c r="N8" s="267"/>
    </row>
    <row r="9" spans="1:14" ht="102" x14ac:dyDescent="0.25">
      <c r="A9" s="262">
        <v>5</v>
      </c>
      <c r="B9" s="263" t="s">
        <v>2041</v>
      </c>
      <c r="C9" s="263" t="s">
        <v>2042</v>
      </c>
      <c r="D9" s="264">
        <v>30</v>
      </c>
      <c r="E9" s="263" t="s">
        <v>20</v>
      </c>
      <c r="F9" s="265">
        <v>0</v>
      </c>
      <c r="G9" s="265">
        <v>0</v>
      </c>
      <c r="H9" s="265">
        <f t="shared" si="4"/>
        <v>0</v>
      </c>
      <c r="I9" s="265">
        <f t="shared" si="5"/>
        <v>0</v>
      </c>
      <c r="K9" s="266"/>
      <c r="L9" s="267"/>
      <c r="M9" s="268"/>
      <c r="N9" s="271"/>
    </row>
    <row r="10" spans="1:14" ht="102" x14ac:dyDescent="0.25">
      <c r="A10" s="262">
        <v>6</v>
      </c>
      <c r="B10" s="263" t="s">
        <v>2043</v>
      </c>
      <c r="C10" s="263" t="s">
        <v>2044</v>
      </c>
      <c r="D10" s="264">
        <v>30</v>
      </c>
      <c r="E10" s="263" t="s">
        <v>20</v>
      </c>
      <c r="F10" s="265">
        <v>0</v>
      </c>
      <c r="G10" s="265">
        <v>0</v>
      </c>
      <c r="H10" s="265">
        <f t="shared" si="4"/>
        <v>0</v>
      </c>
      <c r="I10" s="265">
        <f t="shared" si="5"/>
        <v>0</v>
      </c>
      <c r="K10" s="270"/>
      <c r="L10" s="267"/>
      <c r="M10" s="268"/>
      <c r="N10" s="267"/>
    </row>
    <row r="11" spans="1:14" ht="76.5" x14ac:dyDescent="0.25">
      <c r="A11" s="262">
        <v>7</v>
      </c>
      <c r="B11" s="263" t="s">
        <v>2045</v>
      </c>
      <c r="C11" s="263" t="s">
        <v>2046</v>
      </c>
      <c r="D11" s="264">
        <v>40</v>
      </c>
      <c r="E11" s="263" t="s">
        <v>20</v>
      </c>
      <c r="F11" s="265">
        <v>0</v>
      </c>
      <c r="G11" s="265">
        <v>0</v>
      </c>
      <c r="H11" s="265">
        <f t="shared" si="4"/>
        <v>0</v>
      </c>
      <c r="I11" s="265">
        <f t="shared" si="5"/>
        <v>0</v>
      </c>
      <c r="K11" s="270"/>
      <c r="L11" s="267"/>
      <c r="M11" s="268"/>
      <c r="N11" s="267"/>
    </row>
    <row r="12" spans="1:14" ht="89.25" x14ac:dyDescent="0.25">
      <c r="A12" s="262">
        <v>8</v>
      </c>
      <c r="B12" s="263" t="s">
        <v>2047</v>
      </c>
      <c r="C12" s="263" t="s">
        <v>2048</v>
      </c>
      <c r="D12" s="264">
        <v>10</v>
      </c>
      <c r="E12" s="263" t="s">
        <v>20</v>
      </c>
      <c r="F12" s="265">
        <v>0</v>
      </c>
      <c r="G12" s="265">
        <v>0</v>
      </c>
      <c r="H12" s="265">
        <f t="shared" si="4"/>
        <v>0</v>
      </c>
      <c r="I12" s="265">
        <f t="shared" si="5"/>
        <v>0</v>
      </c>
      <c r="K12" s="266"/>
      <c r="L12" s="267"/>
      <c r="M12" s="268"/>
      <c r="N12" s="271"/>
    </row>
    <row r="13" spans="1:14" ht="63.75" x14ac:dyDescent="0.25">
      <c r="A13" s="262">
        <v>9</v>
      </c>
      <c r="B13" s="263" t="s">
        <v>2049</v>
      </c>
      <c r="C13" s="263" t="s">
        <v>2050</v>
      </c>
      <c r="D13" s="264">
        <v>150</v>
      </c>
      <c r="E13" s="263" t="s">
        <v>20</v>
      </c>
      <c r="F13" s="265">
        <v>0</v>
      </c>
      <c r="G13" s="265">
        <v>0</v>
      </c>
      <c r="H13" s="265">
        <f t="shared" si="4"/>
        <v>0</v>
      </c>
      <c r="I13" s="265">
        <f t="shared" si="5"/>
        <v>0</v>
      </c>
      <c r="K13" s="266"/>
      <c r="L13" s="267"/>
      <c r="M13" s="268"/>
      <c r="N13" s="271"/>
    </row>
    <row r="14" spans="1:14" ht="76.5" x14ac:dyDescent="0.25">
      <c r="A14" s="262">
        <v>10</v>
      </c>
      <c r="B14" s="263" t="s">
        <v>2051</v>
      </c>
      <c r="C14" s="263" t="s">
        <v>2052</v>
      </c>
      <c r="D14" s="264">
        <v>230</v>
      </c>
      <c r="E14" s="263" t="s">
        <v>20</v>
      </c>
      <c r="F14" s="265">
        <v>0</v>
      </c>
      <c r="G14" s="265">
        <v>0</v>
      </c>
      <c r="H14" s="265">
        <f t="shared" si="4"/>
        <v>0</v>
      </c>
      <c r="I14" s="265">
        <f t="shared" si="5"/>
        <v>0</v>
      </c>
      <c r="K14" s="266"/>
      <c r="L14" s="267"/>
      <c r="M14" s="268"/>
      <c r="N14" s="271"/>
    </row>
    <row r="15" spans="1:14" ht="76.5" x14ac:dyDescent="0.25">
      <c r="A15" s="262">
        <v>11</v>
      </c>
      <c r="B15" s="263" t="s">
        <v>2053</v>
      </c>
      <c r="C15" s="263" t="s">
        <v>2054</v>
      </c>
      <c r="D15" s="264">
        <v>80</v>
      </c>
      <c r="E15" s="263" t="s">
        <v>20</v>
      </c>
      <c r="F15" s="265">
        <v>0</v>
      </c>
      <c r="G15" s="265">
        <v>0</v>
      </c>
      <c r="H15" s="265">
        <f t="shared" si="4"/>
        <v>0</v>
      </c>
      <c r="I15" s="265">
        <f t="shared" si="5"/>
        <v>0</v>
      </c>
      <c r="K15" s="266"/>
      <c r="L15" s="267"/>
      <c r="M15" s="268"/>
      <c r="N15" s="271"/>
    </row>
    <row r="16" spans="1:14" ht="63.75" x14ac:dyDescent="0.25">
      <c r="A16" s="262">
        <v>12</v>
      </c>
      <c r="B16" s="263" t="s">
        <v>1787</v>
      </c>
      <c r="C16" s="263" t="s">
        <v>1788</v>
      </c>
      <c r="D16" s="264">
        <v>150</v>
      </c>
      <c r="E16" s="263" t="s">
        <v>20</v>
      </c>
      <c r="F16" s="265">
        <v>0</v>
      </c>
      <c r="G16" s="265">
        <v>0</v>
      </c>
      <c r="H16" s="265">
        <f t="shared" si="4"/>
        <v>0</v>
      </c>
      <c r="I16" s="265">
        <f t="shared" si="5"/>
        <v>0</v>
      </c>
      <c r="K16" s="266"/>
      <c r="L16" s="267"/>
      <c r="M16" s="268"/>
      <c r="N16" s="271"/>
    </row>
    <row r="17" spans="1:14" ht="63.75" x14ac:dyDescent="0.25">
      <c r="A17" s="262">
        <v>13</v>
      </c>
      <c r="B17" s="263" t="s">
        <v>2055</v>
      </c>
      <c r="C17" s="263" t="s">
        <v>2056</v>
      </c>
      <c r="D17" s="264">
        <v>70</v>
      </c>
      <c r="E17" s="263" t="s">
        <v>20</v>
      </c>
      <c r="F17" s="265">
        <v>0</v>
      </c>
      <c r="G17" s="265">
        <v>0</v>
      </c>
      <c r="H17" s="265">
        <f t="shared" si="4"/>
        <v>0</v>
      </c>
      <c r="I17" s="265">
        <f t="shared" si="5"/>
        <v>0</v>
      </c>
      <c r="K17" s="266"/>
      <c r="L17" s="267"/>
      <c r="M17" s="268"/>
      <c r="N17" s="271"/>
    </row>
    <row r="18" spans="1:14" ht="89.25" x14ac:dyDescent="0.25">
      <c r="A18" s="262">
        <v>14</v>
      </c>
      <c r="B18" s="263" t="s">
        <v>2057</v>
      </c>
      <c r="C18" s="263" t="s">
        <v>2058</v>
      </c>
      <c r="D18" s="264">
        <v>9</v>
      </c>
      <c r="E18" s="263" t="s">
        <v>17</v>
      </c>
      <c r="F18" s="265">
        <v>0</v>
      </c>
      <c r="G18" s="265">
        <v>0</v>
      </c>
      <c r="H18" s="265">
        <f t="shared" si="4"/>
        <v>0</v>
      </c>
      <c r="I18" s="265">
        <f t="shared" si="5"/>
        <v>0</v>
      </c>
      <c r="K18" s="270"/>
      <c r="L18" s="267"/>
      <c r="M18" s="267"/>
      <c r="N18" s="267"/>
    </row>
    <row r="19" spans="1:14" ht="25.5" x14ac:dyDescent="0.25">
      <c r="A19" s="262">
        <v>15</v>
      </c>
      <c r="B19" s="263" t="s">
        <v>2059</v>
      </c>
      <c r="C19" s="263" t="s">
        <v>2060</v>
      </c>
      <c r="D19" s="264">
        <v>0.2</v>
      </c>
      <c r="E19" s="263" t="s">
        <v>2061</v>
      </c>
      <c r="F19" s="265">
        <v>0</v>
      </c>
      <c r="G19" s="265">
        <v>0</v>
      </c>
      <c r="H19" s="265">
        <f t="shared" si="4"/>
        <v>0</v>
      </c>
      <c r="I19" s="265">
        <f t="shared" si="5"/>
        <v>0</v>
      </c>
      <c r="K19" s="270"/>
      <c r="L19" s="267"/>
      <c r="M19" s="268"/>
      <c r="N19" s="267"/>
    </row>
    <row r="20" spans="1:14" ht="76.5" x14ac:dyDescent="0.25">
      <c r="A20" s="262">
        <v>16</v>
      </c>
      <c r="B20" s="263" t="s">
        <v>2062</v>
      </c>
      <c r="C20" s="263" t="s">
        <v>2063</v>
      </c>
      <c r="D20" s="264">
        <v>1</v>
      </c>
      <c r="E20" s="263" t="s">
        <v>16</v>
      </c>
      <c r="F20" s="265">
        <v>0</v>
      </c>
      <c r="G20" s="265">
        <v>0</v>
      </c>
      <c r="H20" s="265">
        <f t="shared" si="4"/>
        <v>0</v>
      </c>
      <c r="I20" s="265">
        <f t="shared" si="5"/>
        <v>0</v>
      </c>
      <c r="K20" s="270"/>
      <c r="L20" s="267"/>
      <c r="M20" s="268"/>
      <c r="N20" s="267"/>
    </row>
    <row r="21" spans="1:14" ht="114.75" x14ac:dyDescent="0.25">
      <c r="A21" s="262">
        <v>17</v>
      </c>
      <c r="B21" s="263" t="s">
        <v>2064</v>
      </c>
      <c r="C21" s="263" t="s">
        <v>2065</v>
      </c>
      <c r="D21" s="264">
        <v>1</v>
      </c>
      <c r="E21" s="263" t="s">
        <v>16</v>
      </c>
      <c r="F21" s="265">
        <v>0</v>
      </c>
      <c r="G21" s="265">
        <v>0</v>
      </c>
      <c r="H21" s="265">
        <f t="shared" si="4"/>
        <v>0</v>
      </c>
      <c r="I21" s="265">
        <f t="shared" si="5"/>
        <v>0</v>
      </c>
      <c r="K21" s="266"/>
      <c r="L21" s="267"/>
      <c r="M21" s="268"/>
      <c r="N21" s="271"/>
    </row>
    <row r="22" spans="1:14" ht="76.5" x14ac:dyDescent="0.25">
      <c r="A22" s="262">
        <v>18</v>
      </c>
      <c r="B22" s="263" t="s">
        <v>2066</v>
      </c>
      <c r="C22" s="263" t="s">
        <v>2067</v>
      </c>
      <c r="D22" s="264">
        <v>80</v>
      </c>
      <c r="E22" s="263" t="s">
        <v>20</v>
      </c>
      <c r="F22" s="265">
        <v>0</v>
      </c>
      <c r="G22" s="265">
        <v>0</v>
      </c>
      <c r="H22" s="265">
        <f t="shared" si="4"/>
        <v>0</v>
      </c>
      <c r="I22" s="265">
        <f t="shared" si="5"/>
        <v>0</v>
      </c>
      <c r="K22" s="270"/>
      <c r="L22" s="267"/>
      <c r="M22" s="268"/>
      <c r="N22" s="267"/>
    </row>
    <row r="23" spans="1:14" ht="38.25" x14ac:dyDescent="0.25">
      <c r="A23" s="262">
        <v>19</v>
      </c>
      <c r="B23" s="263" t="s">
        <v>2068</v>
      </c>
      <c r="C23" s="263" t="s">
        <v>2069</v>
      </c>
      <c r="D23" s="264">
        <v>1</v>
      </c>
      <c r="E23" s="263" t="s">
        <v>16</v>
      </c>
      <c r="F23" s="265">
        <v>0</v>
      </c>
      <c r="G23" s="265">
        <v>0</v>
      </c>
      <c r="H23" s="265">
        <f t="shared" si="4"/>
        <v>0</v>
      </c>
      <c r="I23" s="265">
        <f t="shared" si="5"/>
        <v>0</v>
      </c>
      <c r="K23" s="270"/>
      <c r="L23" s="267"/>
      <c r="M23" s="268"/>
      <c r="N23" s="267"/>
    </row>
    <row r="24" spans="1:14" ht="99" customHeight="1" x14ac:dyDescent="0.25">
      <c r="A24" s="262">
        <v>20</v>
      </c>
      <c r="B24" s="263" t="s">
        <v>2070</v>
      </c>
      <c r="C24" s="263" t="s">
        <v>2071</v>
      </c>
      <c r="D24" s="264">
        <v>1</v>
      </c>
      <c r="E24" s="263" t="s">
        <v>16</v>
      </c>
      <c r="F24" s="265">
        <v>0</v>
      </c>
      <c r="G24" s="265">
        <v>0</v>
      </c>
      <c r="H24" s="265">
        <f t="shared" si="4"/>
        <v>0</v>
      </c>
      <c r="I24" s="265">
        <f t="shared" si="5"/>
        <v>0</v>
      </c>
      <c r="K24" s="270"/>
      <c r="L24" s="267"/>
      <c r="M24" s="268"/>
      <c r="N24" s="267"/>
    </row>
    <row r="25" spans="1:14" ht="51" x14ac:dyDescent="0.25">
      <c r="A25" s="262">
        <v>21</v>
      </c>
      <c r="B25" s="263" t="s">
        <v>2072</v>
      </c>
      <c r="C25" s="263" t="s">
        <v>2073</v>
      </c>
      <c r="D25" s="264">
        <v>8</v>
      </c>
      <c r="E25" s="263" t="s">
        <v>17</v>
      </c>
      <c r="F25" s="265">
        <v>0</v>
      </c>
      <c r="G25" s="265">
        <v>0</v>
      </c>
      <c r="H25" s="265">
        <f t="shared" si="4"/>
        <v>0</v>
      </c>
      <c r="I25" s="265">
        <f t="shared" si="5"/>
        <v>0</v>
      </c>
      <c r="K25" s="270"/>
      <c r="L25" s="267"/>
      <c r="M25" s="267"/>
      <c r="N25" s="267"/>
    </row>
    <row r="26" spans="1:14" ht="51" x14ac:dyDescent="0.25">
      <c r="A26" s="251">
        <v>22</v>
      </c>
      <c r="B26" s="252" t="s">
        <v>2074</v>
      </c>
      <c r="C26" s="252" t="s">
        <v>2075</v>
      </c>
      <c r="D26" s="253">
        <v>4</v>
      </c>
      <c r="E26" s="252" t="s">
        <v>17</v>
      </c>
      <c r="F26" s="254">
        <v>0</v>
      </c>
      <c r="G26" s="254">
        <v>0</v>
      </c>
      <c r="H26" s="254">
        <f t="shared" si="4"/>
        <v>0</v>
      </c>
      <c r="I26" s="254">
        <f t="shared" si="5"/>
        <v>0</v>
      </c>
      <c r="J26" s="252" t="s">
        <v>2487</v>
      </c>
      <c r="K26" s="267"/>
      <c r="L26" s="267"/>
      <c r="M26" s="267"/>
      <c r="N26" s="267"/>
    </row>
    <row r="27" spans="1:14" ht="63.75" x14ac:dyDescent="0.25">
      <c r="A27" s="262">
        <v>23</v>
      </c>
      <c r="B27" s="263" t="s">
        <v>2076</v>
      </c>
      <c r="C27" s="263" t="s">
        <v>2077</v>
      </c>
      <c r="D27" s="264">
        <v>120</v>
      </c>
      <c r="E27" s="263" t="s">
        <v>20</v>
      </c>
      <c r="F27" s="265">
        <v>0</v>
      </c>
      <c r="G27" s="265">
        <v>0</v>
      </c>
      <c r="H27" s="265">
        <f t="shared" si="4"/>
        <v>0</v>
      </c>
      <c r="I27" s="265">
        <f t="shared" si="5"/>
        <v>0</v>
      </c>
      <c r="K27" s="266"/>
      <c r="L27" s="267"/>
      <c r="M27" s="268"/>
      <c r="N27" s="271"/>
    </row>
    <row r="28" spans="1:14" ht="51" x14ac:dyDescent="0.25">
      <c r="A28" s="262">
        <v>24</v>
      </c>
      <c r="B28" s="263" t="s">
        <v>2078</v>
      </c>
      <c r="C28" s="263" t="s">
        <v>2079</v>
      </c>
      <c r="D28" s="264">
        <v>8</v>
      </c>
      <c r="E28" s="263" t="s">
        <v>17</v>
      </c>
      <c r="F28" s="265">
        <v>0</v>
      </c>
      <c r="G28" s="265">
        <v>0</v>
      </c>
      <c r="H28" s="265">
        <f t="shared" si="4"/>
        <v>0</v>
      </c>
      <c r="I28" s="265">
        <f t="shared" si="5"/>
        <v>0</v>
      </c>
      <c r="K28" s="270"/>
      <c r="L28" s="267"/>
      <c r="M28" s="267"/>
      <c r="N28" s="267"/>
    </row>
    <row r="29" spans="1:14" ht="127.5" x14ac:dyDescent="0.25">
      <c r="A29" s="262">
        <v>25</v>
      </c>
      <c r="B29" s="263" t="s">
        <v>2080</v>
      </c>
      <c r="C29" s="263" t="s">
        <v>2081</v>
      </c>
      <c r="D29" s="264">
        <v>1</v>
      </c>
      <c r="E29" s="263" t="s">
        <v>17</v>
      </c>
      <c r="F29" s="265">
        <v>0</v>
      </c>
      <c r="G29" s="265">
        <v>0</v>
      </c>
      <c r="H29" s="265">
        <f t="shared" si="4"/>
        <v>0</v>
      </c>
      <c r="I29" s="265">
        <f t="shared" si="5"/>
        <v>0</v>
      </c>
      <c r="K29" s="270"/>
      <c r="L29" s="267"/>
      <c r="M29" s="268"/>
      <c r="N29" s="267"/>
    </row>
    <row r="30" spans="1:14" ht="127.5" x14ac:dyDescent="0.25">
      <c r="A30" s="262">
        <v>26</v>
      </c>
      <c r="B30" s="263" t="s">
        <v>2082</v>
      </c>
      <c r="C30" s="263" t="s">
        <v>2083</v>
      </c>
      <c r="D30" s="264">
        <v>1</v>
      </c>
      <c r="E30" s="263" t="s">
        <v>17</v>
      </c>
      <c r="F30" s="265">
        <v>0</v>
      </c>
      <c r="G30" s="265">
        <v>0</v>
      </c>
      <c r="H30" s="265">
        <f t="shared" si="4"/>
        <v>0</v>
      </c>
      <c r="I30" s="265">
        <f t="shared" si="5"/>
        <v>0</v>
      </c>
      <c r="K30" s="270"/>
      <c r="L30" s="267"/>
      <c r="M30" s="268"/>
      <c r="N30" s="267"/>
    </row>
    <row r="31" spans="1:14" ht="63.75" x14ac:dyDescent="0.25">
      <c r="A31" s="262">
        <v>27</v>
      </c>
      <c r="B31" s="263" t="s">
        <v>2084</v>
      </c>
      <c r="C31" s="263" t="s">
        <v>2085</v>
      </c>
      <c r="D31" s="264">
        <v>250</v>
      </c>
      <c r="E31" s="263" t="s">
        <v>20</v>
      </c>
      <c r="F31" s="265">
        <v>0</v>
      </c>
      <c r="G31" s="265">
        <v>0</v>
      </c>
      <c r="H31" s="265">
        <f t="shared" si="4"/>
        <v>0</v>
      </c>
      <c r="I31" s="265">
        <f t="shared" si="5"/>
        <v>0</v>
      </c>
      <c r="K31" s="266"/>
      <c r="L31" s="267"/>
      <c r="M31" s="268"/>
      <c r="N31" s="271"/>
    </row>
    <row r="32" spans="1:14" s="273" customFormat="1" ht="12.75" x14ac:dyDescent="0.25">
      <c r="A32" s="255"/>
      <c r="B32" s="256"/>
      <c r="C32" s="256" t="s">
        <v>534</v>
      </c>
      <c r="D32" s="257"/>
      <c r="E32" s="256"/>
      <c r="F32" s="257"/>
      <c r="G32" s="257"/>
      <c r="H32" s="272">
        <v>8749410</v>
      </c>
      <c r="I32" s="272">
        <v>4106300</v>
      </c>
      <c r="J32" s="256"/>
      <c r="K32" s="276"/>
      <c r="L32" s="276"/>
      <c r="M32" s="276"/>
      <c r="N32" s="276"/>
    </row>
    <row r="33" spans="11:14" x14ac:dyDescent="0.25">
      <c r="K33" s="267"/>
      <c r="L33" s="267"/>
      <c r="M33" s="267"/>
      <c r="N33" s="267"/>
    </row>
  </sheetData>
  <sheetProtection sheet="1" objects="1" scenarios="1"/>
  <mergeCells count="3">
    <mergeCell ref="A2:F2"/>
    <mergeCell ref="A4:F4"/>
    <mergeCell ref="A7:F7"/>
  </mergeCells>
  <pageMargins left="0.2361111111111111" right="0.2361111111111111" top="0.69444444444444442" bottom="0.69444444444444442" header="0.41666666666666669" footer="0.41666666666666669"/>
  <pageSetup paperSize="9" scale="93" orientation="portrait" useFirstPageNumber="1" r:id="rId1"/>
  <headerFooter>
    <oddHeader>&amp;L&amp;"Times New Roman,Félkövér"&amp;10 04-8 Külső kábeles munkák</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15"/>
  <sheetViews>
    <sheetView topLeftCell="A100" zoomScaleNormal="100" workbookViewId="0">
      <selection activeCell="H100" sqref="H100:I100"/>
    </sheetView>
  </sheetViews>
  <sheetFormatPr defaultColWidth="8.5703125" defaultRowHeight="12.75" x14ac:dyDescent="0.25"/>
  <cols>
    <col min="1" max="1" width="4.42578125" style="7" customWidth="1"/>
    <col min="2" max="2" width="9.140625" style="1" customWidth="1"/>
    <col min="3" max="3" width="35.42578125" style="1" customWidth="1"/>
    <col min="4" max="4" width="6.5703125" style="5" customWidth="1"/>
    <col min="5" max="5" width="6.5703125" style="1" customWidth="1"/>
    <col min="6" max="7" width="8.140625" style="5" customWidth="1"/>
    <col min="8" max="9" width="9.5703125" style="5" customWidth="1"/>
    <col min="10" max="10" width="10.28515625" style="1" customWidth="1"/>
    <col min="11" max="12" width="11" style="1" customWidth="1"/>
    <col min="13" max="14" width="8.5703125" style="1"/>
    <col min="15" max="15" width="8.5703125" style="78"/>
    <col min="16" max="16384" width="8.5703125" style="1"/>
  </cols>
  <sheetData>
    <row r="1" spans="1:24" s="14" customFormat="1" ht="25.5" x14ac:dyDescent="0.25">
      <c r="A1" s="6" t="s">
        <v>0</v>
      </c>
      <c r="B1" s="3" t="s">
        <v>1</v>
      </c>
      <c r="C1" s="3" t="s">
        <v>2</v>
      </c>
      <c r="D1" s="4" t="s">
        <v>3</v>
      </c>
      <c r="E1" s="3" t="s">
        <v>4</v>
      </c>
      <c r="F1" s="4" t="s">
        <v>5</v>
      </c>
      <c r="G1" s="4" t="s">
        <v>6</v>
      </c>
      <c r="H1" s="4" t="s">
        <v>7</v>
      </c>
      <c r="I1" s="4" t="s">
        <v>8</v>
      </c>
      <c r="J1" s="3" t="s">
        <v>1133</v>
      </c>
      <c r="K1" s="124"/>
      <c r="L1" s="125"/>
      <c r="M1" s="125"/>
      <c r="N1" s="125"/>
      <c r="O1" s="126"/>
      <c r="P1" s="95"/>
      <c r="Q1" s="95"/>
      <c r="R1" s="95"/>
      <c r="S1" s="95"/>
      <c r="T1" s="95"/>
      <c r="X1" s="14" t="s">
        <v>2258</v>
      </c>
    </row>
    <row r="2" spans="1:24" s="14" customFormat="1" x14ac:dyDescent="0.25">
      <c r="A2" s="77" t="s">
        <v>9</v>
      </c>
      <c r="B2" s="77"/>
      <c r="C2" s="77"/>
      <c r="D2" s="77"/>
      <c r="E2" s="77"/>
      <c r="F2" s="81"/>
      <c r="G2" s="82"/>
      <c r="H2" s="82"/>
      <c r="I2" s="82"/>
      <c r="J2" s="83"/>
      <c r="K2" s="127"/>
      <c r="L2" s="127"/>
      <c r="M2" s="95"/>
      <c r="N2" s="95"/>
      <c r="O2" s="96"/>
      <c r="P2" s="95"/>
      <c r="Q2" s="95"/>
      <c r="R2" s="95"/>
      <c r="S2" s="95"/>
      <c r="T2" s="95"/>
    </row>
    <row r="3" spans="1:24" ht="25.5" x14ac:dyDescent="0.25">
      <c r="A3" s="7">
        <v>1</v>
      </c>
      <c r="B3" s="1" t="s">
        <v>1193</v>
      </c>
      <c r="C3" s="1" t="s">
        <v>1194</v>
      </c>
      <c r="D3" s="5">
        <v>17</v>
      </c>
      <c r="E3" s="1" t="s">
        <v>10</v>
      </c>
      <c r="F3" s="84">
        <v>0</v>
      </c>
      <c r="G3" s="84">
        <v>0</v>
      </c>
      <c r="H3" s="84">
        <f t="shared" ref="H3" si="0">D3*F3</f>
        <v>0</v>
      </c>
      <c r="I3" s="84">
        <f t="shared" ref="I3" si="1">D3*G3</f>
        <v>0</v>
      </c>
      <c r="J3" s="85"/>
      <c r="K3" s="103"/>
      <c r="L3" s="103"/>
      <c r="M3" s="92"/>
      <c r="N3" s="92"/>
      <c r="O3" s="93"/>
      <c r="P3" s="92"/>
      <c r="Q3" s="92"/>
      <c r="R3" s="92"/>
      <c r="S3" s="92"/>
      <c r="T3" s="92"/>
    </row>
    <row r="4" spans="1:24" s="14" customFormat="1" x14ac:dyDescent="0.25">
      <c r="A4" s="77" t="s">
        <v>15</v>
      </c>
      <c r="B4" s="77"/>
      <c r="C4" s="77"/>
      <c r="D4" s="77"/>
      <c r="E4" s="77"/>
      <c r="F4" s="81"/>
      <c r="G4" s="82"/>
      <c r="H4" s="82"/>
      <c r="I4" s="82"/>
      <c r="J4" s="83"/>
      <c r="K4" s="127"/>
      <c r="L4" s="127"/>
      <c r="M4" s="95"/>
      <c r="N4" s="95"/>
      <c r="O4" s="96"/>
      <c r="P4" s="95"/>
      <c r="Q4" s="95"/>
      <c r="R4" s="95"/>
      <c r="S4" s="95"/>
      <c r="T4" s="95"/>
    </row>
    <row r="5" spans="1:24" x14ac:dyDescent="0.25">
      <c r="A5" s="7">
        <v>2</v>
      </c>
      <c r="B5" s="1" t="s">
        <v>1195</v>
      </c>
      <c r="C5" s="1" t="s">
        <v>1196</v>
      </c>
      <c r="D5" s="5">
        <v>10</v>
      </c>
      <c r="E5" s="1" t="s">
        <v>21</v>
      </c>
      <c r="F5" s="84">
        <v>0</v>
      </c>
      <c r="G5" s="84">
        <v>0</v>
      </c>
      <c r="H5" s="84">
        <f t="shared" ref="H5" si="2">D5*F5</f>
        <v>0</v>
      </c>
      <c r="I5" s="84">
        <f t="shared" ref="I5" si="3">D5*G5</f>
        <v>0</v>
      </c>
      <c r="J5" s="85"/>
      <c r="K5" s="103"/>
      <c r="L5" s="103"/>
      <c r="M5" s="92"/>
      <c r="N5" s="92"/>
      <c r="O5" s="93"/>
      <c r="P5" s="92"/>
      <c r="Q5" s="92"/>
      <c r="R5" s="92"/>
      <c r="S5" s="92"/>
      <c r="T5" s="92"/>
    </row>
    <row r="6" spans="1:24" s="14" customFormat="1" x14ac:dyDescent="0.25">
      <c r="A6" s="77" t="s">
        <v>1199</v>
      </c>
      <c r="B6" s="77"/>
      <c r="C6" s="77"/>
      <c r="D6" s="77"/>
      <c r="E6" s="77"/>
      <c r="F6" s="81"/>
      <c r="G6" s="82"/>
      <c r="H6" s="82"/>
      <c r="I6" s="82"/>
      <c r="J6" s="83"/>
      <c r="K6" s="103"/>
      <c r="L6" s="103"/>
      <c r="M6" s="92"/>
      <c r="N6" s="92"/>
      <c r="O6" s="93"/>
      <c r="P6" s="95"/>
      <c r="Q6" s="95"/>
      <c r="R6" s="95"/>
      <c r="S6" s="95"/>
      <c r="T6" s="95"/>
    </row>
    <row r="7" spans="1:24" ht="51" x14ac:dyDescent="0.25">
      <c r="A7" s="7">
        <v>3</v>
      </c>
      <c r="B7" s="1" t="s">
        <v>1200</v>
      </c>
      <c r="C7" s="1" t="s">
        <v>1201</v>
      </c>
      <c r="D7" s="5">
        <v>520</v>
      </c>
      <c r="E7" s="1" t="s">
        <v>21</v>
      </c>
      <c r="F7" s="84">
        <v>0</v>
      </c>
      <c r="G7" s="84">
        <v>0</v>
      </c>
      <c r="H7" s="84">
        <f t="shared" ref="H7:H8" si="4">D7*F7</f>
        <v>0</v>
      </c>
      <c r="I7" s="84">
        <f t="shared" ref="I7:I8" si="5">D7*G7</f>
        <v>0</v>
      </c>
      <c r="J7" s="85"/>
      <c r="K7" s="103"/>
      <c r="L7" s="103"/>
      <c r="M7" s="92"/>
      <c r="N7" s="92"/>
      <c r="O7" s="93"/>
      <c r="P7" s="92"/>
      <c r="Q7" s="92"/>
      <c r="R7" s="92"/>
      <c r="S7" s="92"/>
      <c r="T7" s="92"/>
    </row>
    <row r="8" spans="1:24" ht="51" x14ac:dyDescent="0.25">
      <c r="A8" s="7">
        <v>4</v>
      </c>
      <c r="B8" s="1" t="s">
        <v>1202</v>
      </c>
      <c r="C8" s="1" t="s">
        <v>1203</v>
      </c>
      <c r="D8" s="5">
        <v>92</v>
      </c>
      <c r="E8" s="1" t="s">
        <v>21</v>
      </c>
      <c r="F8" s="84">
        <v>0</v>
      </c>
      <c r="G8" s="84">
        <v>0</v>
      </c>
      <c r="H8" s="84">
        <f t="shared" si="4"/>
        <v>0</v>
      </c>
      <c r="I8" s="84">
        <f t="shared" si="5"/>
        <v>0</v>
      </c>
      <c r="J8" s="85"/>
      <c r="K8" s="103"/>
      <c r="L8" s="103"/>
      <c r="M8" s="92"/>
      <c r="N8" s="92"/>
      <c r="O8" s="93"/>
      <c r="P8" s="92"/>
      <c r="Q8" s="92"/>
      <c r="R8" s="92"/>
      <c r="S8" s="92"/>
      <c r="T8" s="92"/>
    </row>
    <row r="9" spans="1:24" s="14" customFormat="1" x14ac:dyDescent="0.25">
      <c r="A9" s="77" t="s">
        <v>26</v>
      </c>
      <c r="B9" s="77"/>
      <c r="C9" s="77"/>
      <c r="D9" s="77"/>
      <c r="E9" s="77"/>
      <c r="F9" s="81"/>
      <c r="G9" s="82"/>
      <c r="H9" s="82"/>
      <c r="I9" s="82"/>
      <c r="J9" s="83"/>
      <c r="K9" s="103"/>
      <c r="L9" s="103"/>
      <c r="M9" s="92"/>
      <c r="N9" s="92"/>
      <c r="O9" s="93"/>
      <c r="P9" s="95"/>
      <c r="Q9" s="95"/>
      <c r="R9" s="95"/>
      <c r="S9" s="95"/>
      <c r="T9" s="95"/>
    </row>
    <row r="10" spans="1:24" ht="38.25" x14ac:dyDescent="0.25">
      <c r="A10" s="207">
        <v>5</v>
      </c>
      <c r="B10" s="123"/>
      <c r="C10" s="123" t="s">
        <v>2252</v>
      </c>
      <c r="D10" s="220">
        <v>1</v>
      </c>
      <c r="E10" s="123" t="s">
        <v>17</v>
      </c>
      <c r="F10" s="84">
        <v>0</v>
      </c>
      <c r="G10" s="84">
        <v>0</v>
      </c>
      <c r="H10" s="84">
        <f t="shared" ref="H10:H17" si="6">D10*F10</f>
        <v>0</v>
      </c>
      <c r="I10" s="84">
        <f t="shared" ref="I10:I17" si="7">D10*G10</f>
        <v>0</v>
      </c>
      <c r="J10" s="222"/>
      <c r="K10" s="103"/>
      <c r="L10" s="103"/>
      <c r="M10" s="92"/>
      <c r="N10" s="92"/>
      <c r="O10" s="93"/>
      <c r="P10" s="92"/>
      <c r="Q10" s="92"/>
      <c r="R10" s="92"/>
      <c r="S10" s="92"/>
      <c r="T10" s="92"/>
    </row>
    <row r="11" spans="1:24" ht="38.25" x14ac:dyDescent="0.25">
      <c r="A11" s="7">
        <v>6</v>
      </c>
      <c r="B11" s="1" t="s">
        <v>1204</v>
      </c>
      <c r="C11" s="1" t="s">
        <v>1205</v>
      </c>
      <c r="D11" s="5">
        <v>6</v>
      </c>
      <c r="E11" s="1" t="s">
        <v>17</v>
      </c>
      <c r="F11" s="84">
        <v>0</v>
      </c>
      <c r="G11" s="84">
        <v>0</v>
      </c>
      <c r="H11" s="84">
        <f t="shared" si="6"/>
        <v>0</v>
      </c>
      <c r="I11" s="84">
        <f t="shared" si="7"/>
        <v>0</v>
      </c>
      <c r="J11" s="85"/>
      <c r="K11" s="103"/>
      <c r="L11" s="103"/>
      <c r="M11" s="92"/>
      <c r="N11" s="92"/>
      <c r="O11" s="93"/>
      <c r="P11" s="92"/>
      <c r="Q11" s="92"/>
      <c r="R11" s="92"/>
      <c r="S11" s="92"/>
      <c r="T11" s="92"/>
    </row>
    <row r="12" spans="1:24" ht="38.25" x14ac:dyDescent="0.25">
      <c r="A12" s="207">
        <v>7</v>
      </c>
      <c r="B12" s="1" t="s">
        <v>1206</v>
      </c>
      <c r="C12" s="1" t="s">
        <v>1207</v>
      </c>
      <c r="D12" s="5">
        <v>60</v>
      </c>
      <c r="E12" s="1" t="s">
        <v>1208</v>
      </c>
      <c r="F12" s="84">
        <v>0</v>
      </c>
      <c r="G12" s="84">
        <v>0</v>
      </c>
      <c r="H12" s="84">
        <f t="shared" si="6"/>
        <v>0</v>
      </c>
      <c r="I12" s="84">
        <f t="shared" si="7"/>
        <v>0</v>
      </c>
      <c r="J12" s="85"/>
      <c r="K12" s="103"/>
      <c r="L12" s="103"/>
      <c r="M12" s="92"/>
      <c r="N12" s="92"/>
      <c r="O12" s="93"/>
      <c r="P12" s="92"/>
      <c r="Q12" s="92"/>
      <c r="R12" s="92"/>
      <c r="S12" s="92"/>
      <c r="T12" s="92"/>
    </row>
    <row r="13" spans="1:24" ht="38.25" x14ac:dyDescent="0.25">
      <c r="A13" s="7">
        <v>8</v>
      </c>
      <c r="B13" s="1" t="s">
        <v>548</v>
      </c>
      <c r="C13" s="1" t="s">
        <v>1209</v>
      </c>
      <c r="D13" s="5">
        <v>8</v>
      </c>
      <c r="E13" s="1" t="s">
        <v>1208</v>
      </c>
      <c r="F13" s="84">
        <v>0</v>
      </c>
      <c r="G13" s="84">
        <v>0</v>
      </c>
      <c r="H13" s="84">
        <f t="shared" si="6"/>
        <v>0</v>
      </c>
      <c r="I13" s="84">
        <f t="shared" si="7"/>
        <v>0</v>
      </c>
      <c r="J13" s="85"/>
      <c r="K13" s="103"/>
      <c r="L13" s="103"/>
      <c r="M13" s="92"/>
      <c r="N13" s="92"/>
      <c r="O13" s="93"/>
      <c r="P13" s="92"/>
      <c r="Q13" s="92"/>
      <c r="R13" s="92"/>
      <c r="S13" s="92"/>
      <c r="T13" s="92"/>
    </row>
    <row r="14" spans="1:24" ht="25.5" x14ac:dyDescent="0.25">
      <c r="A14" s="207">
        <v>9</v>
      </c>
      <c r="B14" s="1" t="s">
        <v>1082</v>
      </c>
      <c r="C14" s="1" t="s">
        <v>1210</v>
      </c>
      <c r="D14" s="5">
        <v>1</v>
      </c>
      <c r="E14" s="1" t="s">
        <v>17</v>
      </c>
      <c r="F14" s="84">
        <v>0</v>
      </c>
      <c r="G14" s="84">
        <v>0</v>
      </c>
      <c r="H14" s="84">
        <f t="shared" si="6"/>
        <v>0</v>
      </c>
      <c r="I14" s="84">
        <f t="shared" si="7"/>
        <v>0</v>
      </c>
      <c r="J14" s="85"/>
      <c r="K14" s="103"/>
      <c r="L14" s="103"/>
      <c r="M14" s="92"/>
      <c r="N14" s="92"/>
      <c r="O14" s="93"/>
      <c r="P14" s="92"/>
      <c r="Q14" s="92"/>
      <c r="R14" s="92"/>
      <c r="S14" s="92"/>
      <c r="T14" s="92"/>
    </row>
    <row r="15" spans="1:24" ht="25.5" x14ac:dyDescent="0.25">
      <c r="A15" s="7">
        <v>10</v>
      </c>
      <c r="B15" s="1" t="s">
        <v>550</v>
      </c>
      <c r="C15" s="1" t="s">
        <v>551</v>
      </c>
      <c r="D15" s="5">
        <v>1</v>
      </c>
      <c r="E15" s="1" t="s">
        <v>17</v>
      </c>
      <c r="F15" s="84">
        <v>0</v>
      </c>
      <c r="G15" s="84">
        <v>0</v>
      </c>
      <c r="H15" s="84">
        <f t="shared" si="6"/>
        <v>0</v>
      </c>
      <c r="I15" s="84">
        <f t="shared" si="7"/>
        <v>0</v>
      </c>
      <c r="J15" s="85"/>
      <c r="K15" s="103"/>
      <c r="L15" s="128"/>
      <c r="M15" s="92"/>
      <c r="N15" s="92"/>
      <c r="O15" s="93"/>
      <c r="P15" s="92"/>
      <c r="Q15" s="92"/>
      <c r="R15" s="92"/>
      <c r="S15" s="92"/>
      <c r="T15" s="92"/>
    </row>
    <row r="16" spans="1:24" ht="25.5" x14ac:dyDescent="0.25">
      <c r="A16" s="207">
        <v>11</v>
      </c>
      <c r="B16" s="1" t="s">
        <v>1211</v>
      </c>
      <c r="C16" s="1" t="s">
        <v>1212</v>
      </c>
      <c r="D16" s="5">
        <v>3</v>
      </c>
      <c r="E16" s="1" t="s">
        <v>17</v>
      </c>
      <c r="F16" s="84">
        <v>0</v>
      </c>
      <c r="G16" s="84">
        <v>0</v>
      </c>
      <c r="H16" s="84">
        <f t="shared" si="6"/>
        <v>0</v>
      </c>
      <c r="I16" s="84">
        <f t="shared" si="7"/>
        <v>0</v>
      </c>
      <c r="J16" s="85"/>
      <c r="K16" s="103"/>
      <c r="L16" s="103"/>
      <c r="M16" s="92"/>
      <c r="N16" s="92"/>
      <c r="O16" s="93"/>
      <c r="P16" s="92"/>
      <c r="Q16" s="92"/>
      <c r="R16" s="92"/>
      <c r="S16" s="92"/>
      <c r="T16" s="92"/>
    </row>
    <row r="17" spans="1:20" ht="38.25" x14ac:dyDescent="0.25">
      <c r="A17" s="7">
        <v>12</v>
      </c>
      <c r="B17" s="1" t="s">
        <v>1213</v>
      </c>
      <c r="C17" s="1" t="s">
        <v>1214</v>
      </c>
      <c r="D17" s="5">
        <v>2</v>
      </c>
      <c r="E17" s="1" t="s">
        <v>17</v>
      </c>
      <c r="F17" s="84">
        <v>0</v>
      </c>
      <c r="G17" s="84">
        <v>0</v>
      </c>
      <c r="H17" s="84">
        <f t="shared" si="6"/>
        <v>0</v>
      </c>
      <c r="I17" s="84">
        <f t="shared" si="7"/>
        <v>0</v>
      </c>
      <c r="J17" s="85"/>
      <c r="K17" s="103"/>
      <c r="L17" s="103"/>
      <c r="M17" s="92"/>
      <c r="N17" s="92"/>
      <c r="O17" s="93"/>
      <c r="P17" s="92"/>
      <c r="Q17" s="92"/>
      <c r="R17" s="92"/>
      <c r="S17" s="92"/>
      <c r="T17" s="92"/>
    </row>
    <row r="18" spans="1:20" s="14" customFormat="1" x14ac:dyDescent="0.25">
      <c r="A18" s="77" t="s">
        <v>37</v>
      </c>
      <c r="B18" s="77"/>
      <c r="C18" s="77"/>
      <c r="D18" s="77"/>
      <c r="E18" s="77"/>
      <c r="F18" s="81"/>
      <c r="G18" s="82"/>
      <c r="H18" s="82"/>
      <c r="I18" s="82"/>
      <c r="J18" s="83"/>
      <c r="K18" s="103"/>
      <c r="L18" s="103"/>
      <c r="M18" s="92"/>
      <c r="N18" s="92"/>
      <c r="O18" s="93"/>
      <c r="P18" s="95"/>
      <c r="Q18" s="95"/>
      <c r="R18" s="95"/>
      <c r="S18" s="95"/>
      <c r="T18" s="95"/>
    </row>
    <row r="19" spans="1:20" ht="25.5" x14ac:dyDescent="0.25">
      <c r="A19" s="7">
        <v>13</v>
      </c>
      <c r="B19" s="1" t="s">
        <v>1215</v>
      </c>
      <c r="C19" s="1" t="s">
        <v>1216</v>
      </c>
      <c r="D19" s="5">
        <v>20</v>
      </c>
      <c r="E19" s="1" t="s">
        <v>10</v>
      </c>
      <c r="F19" s="84">
        <v>0</v>
      </c>
      <c r="G19" s="84">
        <v>0</v>
      </c>
      <c r="H19" s="84">
        <f t="shared" ref="H19:H28" si="8">D19*F19</f>
        <v>0</v>
      </c>
      <c r="I19" s="84">
        <f t="shared" ref="I19:I28" si="9">D19*G19</f>
        <v>0</v>
      </c>
      <c r="J19" s="85"/>
      <c r="K19" s="103"/>
      <c r="L19" s="103"/>
      <c r="M19" s="92"/>
      <c r="N19" s="92"/>
      <c r="O19" s="93"/>
      <c r="P19" s="92"/>
      <c r="Q19" s="92"/>
      <c r="R19" s="92"/>
      <c r="S19" s="92"/>
      <c r="T19" s="92"/>
    </row>
    <row r="20" spans="1:20" ht="63.75" x14ac:dyDescent="0.25">
      <c r="A20" s="7">
        <v>14</v>
      </c>
      <c r="B20" s="1" t="s">
        <v>1217</v>
      </c>
      <c r="C20" s="1" t="s">
        <v>1218</v>
      </c>
      <c r="D20" s="5">
        <v>368</v>
      </c>
      <c r="E20" s="1" t="s">
        <v>10</v>
      </c>
      <c r="F20" s="84">
        <v>0</v>
      </c>
      <c r="G20" s="84">
        <v>0</v>
      </c>
      <c r="H20" s="84">
        <f t="shared" si="8"/>
        <v>0</v>
      </c>
      <c r="I20" s="84">
        <f t="shared" si="9"/>
        <v>0</v>
      </c>
      <c r="J20" s="85"/>
      <c r="K20" s="103"/>
      <c r="L20" s="103"/>
      <c r="M20" s="92"/>
      <c r="N20" s="92"/>
      <c r="O20" s="93"/>
      <c r="P20" s="92"/>
      <c r="Q20" s="92"/>
      <c r="R20" s="92"/>
      <c r="S20" s="92"/>
      <c r="T20" s="92"/>
    </row>
    <row r="21" spans="1:20" ht="63.75" x14ac:dyDescent="0.25">
      <c r="A21" s="7">
        <v>15</v>
      </c>
      <c r="B21" s="1" t="s">
        <v>1174</v>
      </c>
      <c r="C21" s="1" t="s">
        <v>1219</v>
      </c>
      <c r="D21" s="5">
        <v>55</v>
      </c>
      <c r="E21" s="1" t="s">
        <v>10</v>
      </c>
      <c r="F21" s="84">
        <v>0</v>
      </c>
      <c r="G21" s="84">
        <v>0</v>
      </c>
      <c r="H21" s="84">
        <f t="shared" si="8"/>
        <v>0</v>
      </c>
      <c r="I21" s="84">
        <f t="shared" si="9"/>
        <v>0</v>
      </c>
      <c r="J21" s="85"/>
      <c r="K21" s="103"/>
      <c r="L21" s="103"/>
      <c r="M21" s="92"/>
      <c r="N21" s="92"/>
      <c r="O21" s="93"/>
      <c r="P21" s="92"/>
      <c r="Q21" s="92"/>
      <c r="R21" s="92"/>
      <c r="S21" s="92"/>
      <c r="T21" s="92"/>
    </row>
    <row r="22" spans="1:20" ht="63.75" x14ac:dyDescent="0.25">
      <c r="A22" s="7">
        <v>16</v>
      </c>
      <c r="B22" s="1" t="s">
        <v>1220</v>
      </c>
      <c r="C22" s="1" t="s">
        <v>1221</v>
      </c>
      <c r="D22" s="5">
        <v>42</v>
      </c>
      <c r="E22" s="1" t="s">
        <v>10</v>
      </c>
      <c r="F22" s="84">
        <v>0</v>
      </c>
      <c r="G22" s="84">
        <v>0</v>
      </c>
      <c r="H22" s="84">
        <f t="shared" si="8"/>
        <v>0</v>
      </c>
      <c r="I22" s="84">
        <f t="shared" si="9"/>
        <v>0</v>
      </c>
      <c r="J22" s="85"/>
      <c r="K22" s="103"/>
      <c r="L22" s="103"/>
      <c r="M22" s="92"/>
      <c r="N22" s="92"/>
      <c r="O22" s="93"/>
      <c r="P22" s="92"/>
      <c r="Q22" s="92"/>
      <c r="R22" s="92"/>
      <c r="S22" s="92"/>
      <c r="T22" s="92"/>
    </row>
    <row r="23" spans="1:20" ht="25.5" x14ac:dyDescent="0.25">
      <c r="A23" s="7">
        <v>17</v>
      </c>
      <c r="B23" s="1" t="s">
        <v>1222</v>
      </c>
      <c r="C23" s="1" t="s">
        <v>1223</v>
      </c>
      <c r="D23" s="5">
        <v>286</v>
      </c>
      <c r="E23" s="1" t="s">
        <v>21</v>
      </c>
      <c r="F23" s="84">
        <v>0</v>
      </c>
      <c r="G23" s="84">
        <v>0</v>
      </c>
      <c r="H23" s="84">
        <f t="shared" si="8"/>
        <v>0</v>
      </c>
      <c r="I23" s="84">
        <f t="shared" si="9"/>
        <v>0</v>
      </c>
      <c r="J23" s="85"/>
      <c r="K23" s="103"/>
      <c r="L23" s="103"/>
      <c r="M23" s="92"/>
      <c r="N23" s="92"/>
      <c r="O23" s="93"/>
      <c r="P23" s="92"/>
      <c r="Q23" s="92"/>
      <c r="R23" s="92"/>
      <c r="S23" s="92"/>
      <c r="T23" s="92"/>
    </row>
    <row r="24" spans="1:20" ht="38.25" x14ac:dyDescent="0.25">
      <c r="A24" s="7">
        <v>18</v>
      </c>
      <c r="B24" s="1" t="s">
        <v>1224</v>
      </c>
      <c r="C24" s="1" t="s">
        <v>1225</v>
      </c>
      <c r="D24" s="5">
        <v>184</v>
      </c>
      <c r="E24" s="1" t="s">
        <v>10</v>
      </c>
      <c r="F24" s="84">
        <v>0</v>
      </c>
      <c r="G24" s="84">
        <v>0</v>
      </c>
      <c r="H24" s="84">
        <f t="shared" si="8"/>
        <v>0</v>
      </c>
      <c r="I24" s="84">
        <f t="shared" si="9"/>
        <v>0</v>
      </c>
      <c r="J24" s="85"/>
      <c r="K24" s="103"/>
      <c r="L24" s="103"/>
      <c r="M24" s="92"/>
      <c r="N24" s="92"/>
      <c r="O24" s="93"/>
      <c r="P24" s="92"/>
      <c r="Q24" s="92"/>
      <c r="R24" s="92"/>
      <c r="S24" s="92"/>
      <c r="T24" s="92"/>
    </row>
    <row r="25" spans="1:20" ht="38.25" x14ac:dyDescent="0.25">
      <c r="A25" s="7">
        <v>19</v>
      </c>
      <c r="B25" s="1" t="s">
        <v>1226</v>
      </c>
      <c r="C25" s="1" t="s">
        <v>1227</v>
      </c>
      <c r="D25" s="5">
        <v>191</v>
      </c>
      <c r="E25" s="1" t="s">
        <v>10</v>
      </c>
      <c r="F25" s="84">
        <v>0</v>
      </c>
      <c r="G25" s="84">
        <v>0</v>
      </c>
      <c r="H25" s="84">
        <f t="shared" si="8"/>
        <v>0</v>
      </c>
      <c r="I25" s="84">
        <f t="shared" si="9"/>
        <v>0</v>
      </c>
      <c r="J25" s="85"/>
      <c r="K25" s="103"/>
      <c r="L25" s="103"/>
      <c r="M25" s="92"/>
      <c r="N25" s="92"/>
      <c r="O25" s="93"/>
      <c r="P25" s="92"/>
      <c r="Q25" s="92"/>
      <c r="R25" s="92"/>
      <c r="S25" s="92"/>
      <c r="T25" s="92"/>
    </row>
    <row r="26" spans="1:20" ht="25.5" x14ac:dyDescent="0.25">
      <c r="A26" s="7">
        <v>20</v>
      </c>
      <c r="B26" s="1" t="s">
        <v>558</v>
      </c>
      <c r="C26" s="1" t="s">
        <v>559</v>
      </c>
      <c r="D26" s="5">
        <v>59</v>
      </c>
      <c r="E26" s="1" t="s">
        <v>10</v>
      </c>
      <c r="F26" s="84">
        <v>0</v>
      </c>
      <c r="G26" s="84">
        <v>0</v>
      </c>
      <c r="H26" s="84">
        <f t="shared" si="8"/>
        <v>0</v>
      </c>
      <c r="I26" s="84">
        <f t="shared" si="9"/>
        <v>0</v>
      </c>
      <c r="J26" s="85"/>
      <c r="K26" s="103"/>
      <c r="L26" s="103"/>
      <c r="M26" s="92"/>
      <c r="N26" s="92"/>
      <c r="O26" s="93"/>
      <c r="P26" s="92"/>
      <c r="Q26" s="92"/>
      <c r="R26" s="92"/>
      <c r="S26" s="92"/>
      <c r="T26" s="92"/>
    </row>
    <row r="27" spans="1:20" ht="38.25" x14ac:dyDescent="0.25">
      <c r="A27" s="7">
        <v>21</v>
      </c>
      <c r="B27" s="1" t="s">
        <v>1228</v>
      </c>
      <c r="C27" s="1" t="s">
        <v>1229</v>
      </c>
      <c r="D27" s="5">
        <v>7</v>
      </c>
      <c r="E27" s="1" t="s">
        <v>17</v>
      </c>
      <c r="F27" s="84">
        <v>0</v>
      </c>
      <c r="G27" s="84">
        <v>0</v>
      </c>
      <c r="H27" s="84">
        <f t="shared" si="8"/>
        <v>0</v>
      </c>
      <c r="I27" s="84">
        <f t="shared" si="9"/>
        <v>0</v>
      </c>
      <c r="J27" s="85"/>
      <c r="K27" s="103"/>
      <c r="L27" s="103"/>
      <c r="M27" s="92"/>
      <c r="N27" s="92"/>
      <c r="O27" s="93"/>
      <c r="P27" s="92"/>
      <c r="Q27" s="92"/>
      <c r="R27" s="92"/>
      <c r="S27" s="92"/>
      <c r="T27" s="92"/>
    </row>
    <row r="28" spans="1:20" ht="51" x14ac:dyDescent="0.25">
      <c r="A28" s="7">
        <v>22</v>
      </c>
      <c r="B28" s="1" t="s">
        <v>642</v>
      </c>
      <c r="C28" s="1" t="s">
        <v>1230</v>
      </c>
      <c r="D28" s="5">
        <v>10</v>
      </c>
      <c r="E28" s="1" t="s">
        <v>10</v>
      </c>
      <c r="F28" s="84">
        <v>0</v>
      </c>
      <c r="G28" s="84">
        <v>0</v>
      </c>
      <c r="H28" s="84">
        <f t="shared" si="8"/>
        <v>0</v>
      </c>
      <c r="I28" s="84">
        <f t="shared" si="9"/>
        <v>0</v>
      </c>
      <c r="J28" s="85"/>
      <c r="K28" s="103"/>
      <c r="L28" s="103"/>
      <c r="M28" s="92"/>
      <c r="N28" s="92"/>
      <c r="O28" s="93"/>
      <c r="P28" s="92"/>
      <c r="Q28" s="92"/>
      <c r="R28" s="92"/>
      <c r="S28" s="92"/>
      <c r="T28" s="92"/>
    </row>
    <row r="29" spans="1:20" s="14" customFormat="1" x14ac:dyDescent="0.25">
      <c r="A29" s="77" t="s">
        <v>489</v>
      </c>
      <c r="B29" s="77"/>
      <c r="C29" s="77"/>
      <c r="D29" s="77"/>
      <c r="E29" s="77"/>
      <c r="F29" s="81"/>
      <c r="G29" s="82"/>
      <c r="H29" s="82"/>
      <c r="I29" s="82"/>
      <c r="J29" s="83"/>
      <c r="K29" s="103"/>
      <c r="L29" s="103"/>
      <c r="M29" s="92"/>
      <c r="N29" s="92"/>
      <c r="O29" s="93"/>
      <c r="P29" s="95"/>
      <c r="Q29" s="95"/>
      <c r="R29" s="95"/>
      <c r="S29" s="95"/>
      <c r="T29" s="95"/>
    </row>
    <row r="30" spans="1:20" ht="38.25" x14ac:dyDescent="0.25">
      <c r="A30" s="7">
        <v>23</v>
      </c>
      <c r="B30" s="1" t="s">
        <v>1231</v>
      </c>
      <c r="C30" s="1" t="s">
        <v>1232</v>
      </c>
      <c r="D30" s="5">
        <v>30</v>
      </c>
      <c r="E30" s="1" t="s">
        <v>20</v>
      </c>
      <c r="F30" s="84">
        <v>0</v>
      </c>
      <c r="G30" s="84">
        <v>0</v>
      </c>
      <c r="H30" s="84">
        <f t="shared" ref="H30:H73" si="10">D30*F30</f>
        <v>0</v>
      </c>
      <c r="I30" s="84">
        <f t="shared" ref="I30:I73" si="11">D30*G30</f>
        <v>0</v>
      </c>
      <c r="J30" s="85"/>
      <c r="K30" s="103"/>
      <c r="L30" s="103"/>
      <c r="M30" s="92"/>
      <c r="N30" s="92"/>
      <c r="O30" s="93"/>
      <c r="P30" s="92"/>
      <c r="Q30" s="92"/>
      <c r="R30" s="92"/>
      <c r="S30" s="92"/>
      <c r="T30" s="92"/>
    </row>
    <row r="31" spans="1:20" ht="51" x14ac:dyDescent="0.25">
      <c r="A31" s="7">
        <v>24</v>
      </c>
      <c r="B31" s="1" t="s">
        <v>1233</v>
      </c>
      <c r="C31" s="1" t="s">
        <v>1234</v>
      </c>
      <c r="D31" s="5">
        <v>3</v>
      </c>
      <c r="E31" s="1" t="s">
        <v>10</v>
      </c>
      <c r="F31" s="84">
        <v>0</v>
      </c>
      <c r="G31" s="84">
        <v>0</v>
      </c>
      <c r="H31" s="84">
        <f t="shared" si="10"/>
        <v>0</v>
      </c>
      <c r="I31" s="84">
        <f t="shared" si="11"/>
        <v>0</v>
      </c>
      <c r="J31" s="85"/>
      <c r="K31" s="103"/>
      <c r="L31" s="103"/>
      <c r="M31" s="92"/>
      <c r="N31" s="92"/>
      <c r="O31" s="93"/>
      <c r="P31" s="92"/>
      <c r="Q31" s="92"/>
      <c r="R31" s="92"/>
      <c r="S31" s="92"/>
      <c r="T31" s="92"/>
    </row>
    <row r="32" spans="1:20" ht="38.25" x14ac:dyDescent="0.25">
      <c r="A32" s="7">
        <v>25</v>
      </c>
      <c r="B32" s="1" t="s">
        <v>1235</v>
      </c>
      <c r="C32" s="1" t="s">
        <v>1236</v>
      </c>
      <c r="D32" s="5">
        <v>5</v>
      </c>
      <c r="E32" s="1" t="s">
        <v>17</v>
      </c>
      <c r="F32" s="84">
        <v>0</v>
      </c>
      <c r="G32" s="84">
        <v>0</v>
      </c>
      <c r="H32" s="84">
        <f t="shared" si="10"/>
        <v>0</v>
      </c>
      <c r="I32" s="84">
        <f t="shared" si="11"/>
        <v>0</v>
      </c>
      <c r="J32" s="85"/>
      <c r="K32" s="103"/>
      <c r="L32" s="103"/>
      <c r="M32" s="92"/>
      <c r="N32" s="92"/>
      <c r="O32" s="93"/>
      <c r="P32" s="92"/>
      <c r="Q32" s="92"/>
      <c r="R32" s="92"/>
      <c r="S32" s="92"/>
      <c r="T32" s="92"/>
    </row>
    <row r="33" spans="1:20" ht="25.5" x14ac:dyDescent="0.25">
      <c r="A33" s="7">
        <v>26</v>
      </c>
      <c r="B33" s="1" t="s">
        <v>1237</v>
      </c>
      <c r="C33" s="1" t="s">
        <v>1238</v>
      </c>
      <c r="D33" s="5">
        <v>20</v>
      </c>
      <c r="E33" s="1" t="s">
        <v>10</v>
      </c>
      <c r="F33" s="84">
        <v>0</v>
      </c>
      <c r="G33" s="84">
        <v>0</v>
      </c>
      <c r="H33" s="84">
        <f t="shared" si="10"/>
        <v>0</v>
      </c>
      <c r="I33" s="84">
        <f t="shared" si="11"/>
        <v>0</v>
      </c>
      <c r="J33" s="85"/>
      <c r="K33" s="103"/>
      <c r="L33" s="103"/>
      <c r="M33" s="92"/>
      <c r="N33" s="92"/>
      <c r="O33" s="93"/>
      <c r="P33" s="92"/>
      <c r="Q33" s="92"/>
      <c r="R33" s="92"/>
      <c r="S33" s="92"/>
      <c r="T33" s="92"/>
    </row>
    <row r="34" spans="1:20" ht="76.5" x14ac:dyDescent="0.25">
      <c r="A34" s="7">
        <v>27</v>
      </c>
      <c r="B34" s="1" t="s">
        <v>1239</v>
      </c>
      <c r="C34" s="1" t="s">
        <v>1240</v>
      </c>
      <c r="D34" s="5">
        <v>3.8</v>
      </c>
      <c r="E34" s="1" t="s">
        <v>20</v>
      </c>
      <c r="F34" s="84">
        <v>0</v>
      </c>
      <c r="G34" s="84">
        <v>0</v>
      </c>
      <c r="H34" s="84">
        <f t="shared" si="10"/>
        <v>0</v>
      </c>
      <c r="I34" s="84">
        <f t="shared" si="11"/>
        <v>0</v>
      </c>
      <c r="J34" s="85"/>
      <c r="K34" s="103"/>
      <c r="L34" s="103"/>
      <c r="M34" s="92"/>
      <c r="N34" s="92"/>
      <c r="O34" s="93"/>
      <c r="P34" s="92"/>
      <c r="Q34" s="92"/>
      <c r="R34" s="92"/>
      <c r="S34" s="92"/>
      <c r="T34" s="92"/>
    </row>
    <row r="35" spans="1:20" ht="76.5" x14ac:dyDescent="0.25">
      <c r="A35" s="7">
        <v>28</v>
      </c>
      <c r="B35" s="1" t="s">
        <v>1241</v>
      </c>
      <c r="C35" s="1" t="s">
        <v>1242</v>
      </c>
      <c r="D35" s="5">
        <v>39.200000000000003</v>
      </c>
      <c r="E35" s="1" t="s">
        <v>20</v>
      </c>
      <c r="F35" s="84">
        <v>0</v>
      </c>
      <c r="G35" s="84">
        <v>0</v>
      </c>
      <c r="H35" s="84">
        <f t="shared" si="10"/>
        <v>0</v>
      </c>
      <c r="I35" s="84">
        <f t="shared" si="11"/>
        <v>0</v>
      </c>
      <c r="J35" s="85"/>
      <c r="K35" s="103"/>
      <c r="L35" s="103"/>
      <c r="M35" s="92"/>
      <c r="N35" s="92"/>
      <c r="O35" s="93"/>
      <c r="P35" s="92"/>
      <c r="Q35" s="92"/>
      <c r="R35" s="92"/>
      <c r="S35" s="92"/>
      <c r="T35" s="92"/>
    </row>
    <row r="36" spans="1:20" ht="76.5" x14ac:dyDescent="0.25">
      <c r="A36" s="7">
        <v>29</v>
      </c>
      <c r="B36" s="1" t="s">
        <v>1243</v>
      </c>
      <c r="C36" s="1" t="s">
        <v>1244</v>
      </c>
      <c r="D36" s="5">
        <v>148</v>
      </c>
      <c r="E36" s="1" t="s">
        <v>20</v>
      </c>
      <c r="F36" s="84">
        <v>0</v>
      </c>
      <c r="G36" s="84">
        <v>0</v>
      </c>
      <c r="H36" s="84">
        <f t="shared" si="10"/>
        <v>0</v>
      </c>
      <c r="I36" s="84">
        <f t="shared" si="11"/>
        <v>0</v>
      </c>
      <c r="J36" s="85"/>
      <c r="K36" s="103"/>
      <c r="L36" s="103"/>
      <c r="M36" s="92"/>
      <c r="N36" s="92"/>
      <c r="O36" s="93"/>
      <c r="P36" s="92"/>
      <c r="Q36" s="92"/>
      <c r="R36" s="92"/>
      <c r="S36" s="92"/>
      <c r="T36" s="92"/>
    </row>
    <row r="37" spans="1:20" ht="76.5" x14ac:dyDescent="0.25">
      <c r="A37" s="7">
        <v>30</v>
      </c>
      <c r="B37" s="1" t="s">
        <v>1245</v>
      </c>
      <c r="C37" s="1" t="s">
        <v>1246</v>
      </c>
      <c r="D37" s="5">
        <v>21.8</v>
      </c>
      <c r="E37" s="1" t="s">
        <v>20</v>
      </c>
      <c r="F37" s="84">
        <v>0</v>
      </c>
      <c r="G37" s="84">
        <v>0</v>
      </c>
      <c r="H37" s="84">
        <f t="shared" si="10"/>
        <v>0</v>
      </c>
      <c r="I37" s="84">
        <f t="shared" si="11"/>
        <v>0</v>
      </c>
      <c r="J37" s="85"/>
      <c r="K37" s="103"/>
      <c r="L37" s="103"/>
      <c r="M37" s="92"/>
      <c r="N37" s="92"/>
      <c r="O37" s="93"/>
      <c r="P37" s="92"/>
      <c r="Q37" s="92"/>
      <c r="R37" s="92"/>
      <c r="S37" s="92"/>
      <c r="T37" s="92"/>
    </row>
    <row r="38" spans="1:20" ht="63.75" x14ac:dyDescent="0.25">
      <c r="A38" s="7">
        <v>31</v>
      </c>
      <c r="B38" s="1" t="s">
        <v>1247</v>
      </c>
      <c r="C38" s="1" t="s">
        <v>1248</v>
      </c>
      <c r="D38" s="5">
        <v>14</v>
      </c>
      <c r="E38" s="1" t="s">
        <v>17</v>
      </c>
      <c r="F38" s="84">
        <v>0</v>
      </c>
      <c r="G38" s="84">
        <v>0</v>
      </c>
      <c r="H38" s="84">
        <f t="shared" si="10"/>
        <v>0</v>
      </c>
      <c r="I38" s="84">
        <f t="shared" si="11"/>
        <v>0</v>
      </c>
      <c r="J38" s="85"/>
      <c r="K38" s="103"/>
      <c r="L38" s="103"/>
      <c r="M38" s="92"/>
      <c r="N38" s="92"/>
      <c r="O38" s="93"/>
      <c r="P38" s="92"/>
      <c r="Q38" s="92"/>
      <c r="R38" s="92"/>
      <c r="S38" s="92"/>
      <c r="T38" s="92"/>
    </row>
    <row r="39" spans="1:20" ht="63.75" x14ac:dyDescent="0.25">
      <c r="A39" s="7">
        <v>32</v>
      </c>
      <c r="B39" s="1" t="s">
        <v>1249</v>
      </c>
      <c r="C39" s="1" t="s">
        <v>1250</v>
      </c>
      <c r="D39" s="5">
        <v>5</v>
      </c>
      <c r="E39" s="1" t="s">
        <v>17</v>
      </c>
      <c r="F39" s="84">
        <v>0</v>
      </c>
      <c r="G39" s="84">
        <v>0</v>
      </c>
      <c r="H39" s="84">
        <f t="shared" si="10"/>
        <v>0</v>
      </c>
      <c r="I39" s="84">
        <f t="shared" si="11"/>
        <v>0</v>
      </c>
      <c r="J39" s="85"/>
      <c r="K39" s="103"/>
      <c r="L39" s="103"/>
      <c r="M39" s="92"/>
      <c r="N39" s="92"/>
      <c r="O39" s="93"/>
      <c r="P39" s="92"/>
      <c r="Q39" s="92"/>
      <c r="R39" s="92"/>
      <c r="S39" s="92"/>
      <c r="T39" s="92"/>
    </row>
    <row r="40" spans="1:20" ht="63.75" x14ac:dyDescent="0.25">
      <c r="A40" s="7">
        <v>33</v>
      </c>
      <c r="B40" s="1" t="s">
        <v>1251</v>
      </c>
      <c r="C40" s="1" t="s">
        <v>1252</v>
      </c>
      <c r="D40" s="5">
        <v>10</v>
      </c>
      <c r="E40" s="1" t="s">
        <v>17</v>
      </c>
      <c r="F40" s="84">
        <v>0</v>
      </c>
      <c r="G40" s="84">
        <v>0</v>
      </c>
      <c r="H40" s="84">
        <f t="shared" si="10"/>
        <v>0</v>
      </c>
      <c r="I40" s="84">
        <f t="shared" si="11"/>
        <v>0</v>
      </c>
      <c r="J40" s="85"/>
      <c r="K40" s="103"/>
      <c r="L40" s="103"/>
      <c r="M40" s="92"/>
      <c r="N40" s="92"/>
      <c r="O40" s="93"/>
      <c r="P40" s="92"/>
      <c r="Q40" s="92"/>
      <c r="R40" s="92"/>
      <c r="S40" s="92"/>
      <c r="T40" s="92"/>
    </row>
    <row r="41" spans="1:20" ht="63.75" x14ac:dyDescent="0.25">
      <c r="A41" s="7">
        <v>34</v>
      </c>
      <c r="B41" s="1" t="s">
        <v>1253</v>
      </c>
      <c r="C41" s="1" t="s">
        <v>1254</v>
      </c>
      <c r="D41" s="5">
        <v>14</v>
      </c>
      <c r="E41" s="1" t="s">
        <v>17</v>
      </c>
      <c r="F41" s="84">
        <v>0</v>
      </c>
      <c r="G41" s="84">
        <v>0</v>
      </c>
      <c r="H41" s="84">
        <f t="shared" si="10"/>
        <v>0</v>
      </c>
      <c r="I41" s="84">
        <f t="shared" si="11"/>
        <v>0</v>
      </c>
      <c r="J41" s="85"/>
      <c r="K41" s="103"/>
      <c r="L41" s="103"/>
      <c r="M41" s="92"/>
      <c r="N41" s="92"/>
      <c r="O41" s="93"/>
      <c r="P41" s="92"/>
      <c r="Q41" s="92"/>
      <c r="R41" s="92"/>
      <c r="S41" s="92"/>
      <c r="T41" s="92"/>
    </row>
    <row r="42" spans="1:20" ht="63.75" x14ac:dyDescent="0.25">
      <c r="A42" s="7">
        <v>35</v>
      </c>
      <c r="B42" s="1" t="s">
        <v>1255</v>
      </c>
      <c r="C42" s="1" t="s">
        <v>1256</v>
      </c>
      <c r="D42" s="5">
        <v>20</v>
      </c>
      <c r="E42" s="1" t="s">
        <v>17</v>
      </c>
      <c r="F42" s="84">
        <v>0</v>
      </c>
      <c r="G42" s="84">
        <v>0</v>
      </c>
      <c r="H42" s="84">
        <f t="shared" si="10"/>
        <v>0</v>
      </c>
      <c r="I42" s="84">
        <f t="shared" si="11"/>
        <v>0</v>
      </c>
      <c r="J42" s="85"/>
      <c r="K42" s="103"/>
      <c r="L42" s="103"/>
      <c r="M42" s="92"/>
      <c r="N42" s="92"/>
      <c r="O42" s="93"/>
      <c r="P42" s="92"/>
      <c r="Q42" s="92"/>
      <c r="R42" s="92"/>
      <c r="S42" s="92"/>
      <c r="T42" s="92"/>
    </row>
    <row r="43" spans="1:20" ht="63.75" x14ac:dyDescent="0.25">
      <c r="A43" s="7">
        <v>36</v>
      </c>
      <c r="B43" s="1" t="s">
        <v>1257</v>
      </c>
      <c r="C43" s="1" t="s">
        <v>1258</v>
      </c>
      <c r="D43" s="5">
        <v>2</v>
      </c>
      <c r="E43" s="1" t="s">
        <v>17</v>
      </c>
      <c r="F43" s="84">
        <v>0</v>
      </c>
      <c r="G43" s="84">
        <v>0</v>
      </c>
      <c r="H43" s="84">
        <f t="shared" si="10"/>
        <v>0</v>
      </c>
      <c r="I43" s="84">
        <f t="shared" si="11"/>
        <v>0</v>
      </c>
      <c r="J43" s="85"/>
      <c r="K43" s="103"/>
      <c r="L43" s="103"/>
      <c r="M43" s="92"/>
      <c r="N43" s="92"/>
      <c r="O43" s="93"/>
      <c r="P43" s="92"/>
      <c r="Q43" s="92"/>
      <c r="R43" s="92"/>
      <c r="S43" s="92"/>
      <c r="T43" s="92"/>
    </row>
    <row r="44" spans="1:20" ht="63.75" x14ac:dyDescent="0.25">
      <c r="A44" s="7">
        <v>37</v>
      </c>
      <c r="B44" s="1" t="s">
        <v>1259</v>
      </c>
      <c r="C44" s="1" t="s">
        <v>1260</v>
      </c>
      <c r="D44" s="5">
        <v>7</v>
      </c>
      <c r="E44" s="1" t="s">
        <v>17</v>
      </c>
      <c r="F44" s="84">
        <v>0</v>
      </c>
      <c r="G44" s="84">
        <v>0</v>
      </c>
      <c r="H44" s="84">
        <f t="shared" si="10"/>
        <v>0</v>
      </c>
      <c r="I44" s="84">
        <f t="shared" si="11"/>
        <v>0</v>
      </c>
      <c r="J44" s="85"/>
      <c r="K44" s="103"/>
      <c r="L44" s="103"/>
      <c r="M44" s="92"/>
      <c r="N44" s="92"/>
      <c r="O44" s="93"/>
      <c r="P44" s="92"/>
      <c r="Q44" s="92"/>
      <c r="R44" s="92"/>
      <c r="S44" s="92"/>
      <c r="T44" s="92"/>
    </row>
    <row r="45" spans="1:20" ht="63.75" x14ac:dyDescent="0.25">
      <c r="A45" s="7">
        <v>38</v>
      </c>
      <c r="B45" s="1" t="s">
        <v>1261</v>
      </c>
      <c r="C45" s="1" t="s">
        <v>1262</v>
      </c>
      <c r="D45" s="5">
        <v>13</v>
      </c>
      <c r="E45" s="1" t="s">
        <v>17</v>
      </c>
      <c r="F45" s="84">
        <v>0</v>
      </c>
      <c r="G45" s="84">
        <v>0</v>
      </c>
      <c r="H45" s="84">
        <f t="shared" si="10"/>
        <v>0</v>
      </c>
      <c r="I45" s="84">
        <f t="shared" si="11"/>
        <v>0</v>
      </c>
      <c r="J45" s="85"/>
      <c r="K45" s="103"/>
      <c r="L45" s="103"/>
      <c r="M45" s="92"/>
      <c r="N45" s="92"/>
      <c r="O45" s="93"/>
      <c r="P45" s="92"/>
      <c r="Q45" s="92"/>
      <c r="R45" s="92"/>
      <c r="S45" s="92"/>
      <c r="T45" s="92"/>
    </row>
    <row r="46" spans="1:20" ht="63.75" x14ac:dyDescent="0.25">
      <c r="A46" s="7">
        <v>39</v>
      </c>
      <c r="B46" s="1" t="s">
        <v>1263</v>
      </c>
      <c r="C46" s="1" t="s">
        <v>1264</v>
      </c>
      <c r="D46" s="5">
        <v>4</v>
      </c>
      <c r="E46" s="1" t="s">
        <v>17</v>
      </c>
      <c r="F46" s="84">
        <v>0</v>
      </c>
      <c r="G46" s="84">
        <v>0</v>
      </c>
      <c r="H46" s="84">
        <f t="shared" si="10"/>
        <v>0</v>
      </c>
      <c r="I46" s="84">
        <f t="shared" si="11"/>
        <v>0</v>
      </c>
      <c r="J46" s="85"/>
      <c r="K46" s="103"/>
      <c r="L46" s="103"/>
      <c r="M46" s="92"/>
      <c r="N46" s="92"/>
      <c r="O46" s="93"/>
      <c r="P46" s="92"/>
      <c r="Q46" s="92"/>
      <c r="R46" s="92"/>
      <c r="S46" s="92"/>
      <c r="T46" s="92"/>
    </row>
    <row r="47" spans="1:20" ht="63.75" x14ac:dyDescent="0.25">
      <c r="A47" s="7">
        <v>40</v>
      </c>
      <c r="B47" s="1" t="s">
        <v>1265</v>
      </c>
      <c r="C47" s="1" t="s">
        <v>1266</v>
      </c>
      <c r="D47" s="5">
        <v>2</v>
      </c>
      <c r="E47" s="1" t="s">
        <v>17</v>
      </c>
      <c r="F47" s="84">
        <v>0</v>
      </c>
      <c r="G47" s="84">
        <v>0</v>
      </c>
      <c r="H47" s="84">
        <f t="shared" si="10"/>
        <v>0</v>
      </c>
      <c r="I47" s="84">
        <f t="shared" si="11"/>
        <v>0</v>
      </c>
      <c r="J47" s="85"/>
      <c r="K47" s="103"/>
      <c r="L47" s="103"/>
      <c r="M47" s="92"/>
      <c r="N47" s="92"/>
      <c r="O47" s="93"/>
      <c r="P47" s="92"/>
      <c r="Q47" s="92"/>
      <c r="R47" s="92"/>
      <c r="S47" s="92"/>
      <c r="T47" s="92"/>
    </row>
    <row r="48" spans="1:20" ht="63.75" x14ac:dyDescent="0.25">
      <c r="A48" s="7">
        <v>41</v>
      </c>
      <c r="B48" s="1" t="s">
        <v>1267</v>
      </c>
      <c r="C48" s="1" t="s">
        <v>1268</v>
      </c>
      <c r="D48" s="5">
        <v>2</v>
      </c>
      <c r="E48" s="1" t="s">
        <v>17</v>
      </c>
      <c r="F48" s="84">
        <v>0</v>
      </c>
      <c r="G48" s="84">
        <v>0</v>
      </c>
      <c r="H48" s="84">
        <f t="shared" si="10"/>
        <v>0</v>
      </c>
      <c r="I48" s="84">
        <f t="shared" si="11"/>
        <v>0</v>
      </c>
      <c r="J48" s="85"/>
      <c r="K48" s="103"/>
      <c r="L48" s="103"/>
      <c r="M48" s="92"/>
      <c r="N48" s="92"/>
      <c r="O48" s="93"/>
      <c r="P48" s="92"/>
      <c r="Q48" s="92"/>
      <c r="R48" s="92"/>
      <c r="S48" s="92"/>
      <c r="T48" s="92"/>
    </row>
    <row r="49" spans="1:20" ht="63.75" x14ac:dyDescent="0.25">
      <c r="A49" s="7">
        <v>42</v>
      </c>
      <c r="B49" s="1" t="s">
        <v>1269</v>
      </c>
      <c r="C49" s="1" t="s">
        <v>1270</v>
      </c>
      <c r="D49" s="5">
        <v>14</v>
      </c>
      <c r="E49" s="1" t="s">
        <v>17</v>
      </c>
      <c r="F49" s="84">
        <v>0</v>
      </c>
      <c r="G49" s="84">
        <v>0</v>
      </c>
      <c r="H49" s="84">
        <f t="shared" si="10"/>
        <v>0</v>
      </c>
      <c r="I49" s="84">
        <f t="shared" si="11"/>
        <v>0</v>
      </c>
      <c r="J49" s="85"/>
      <c r="K49" s="103"/>
      <c r="L49" s="103"/>
      <c r="M49" s="92"/>
      <c r="N49" s="92"/>
      <c r="O49" s="93"/>
      <c r="P49" s="92"/>
      <c r="Q49" s="92"/>
      <c r="R49" s="92"/>
      <c r="S49" s="92"/>
      <c r="T49" s="92"/>
    </row>
    <row r="50" spans="1:20" ht="63.75" x14ac:dyDescent="0.25">
      <c r="A50" s="7">
        <v>43</v>
      </c>
      <c r="B50" s="1" t="s">
        <v>1271</v>
      </c>
      <c r="C50" s="1" t="s">
        <v>1272</v>
      </c>
      <c r="D50" s="5">
        <v>3</v>
      </c>
      <c r="E50" s="1" t="s">
        <v>17</v>
      </c>
      <c r="F50" s="84">
        <v>0</v>
      </c>
      <c r="G50" s="84">
        <v>0</v>
      </c>
      <c r="H50" s="84">
        <f t="shared" si="10"/>
        <v>0</v>
      </c>
      <c r="I50" s="84">
        <f t="shared" si="11"/>
        <v>0</v>
      </c>
      <c r="J50" s="85"/>
      <c r="K50" s="103"/>
      <c r="L50" s="103"/>
      <c r="M50" s="92"/>
      <c r="N50" s="92"/>
      <c r="O50" s="93"/>
      <c r="P50" s="92"/>
      <c r="Q50" s="92"/>
      <c r="R50" s="92"/>
      <c r="S50" s="92"/>
      <c r="T50" s="92"/>
    </row>
    <row r="51" spans="1:20" ht="63.75" x14ac:dyDescent="0.25">
      <c r="A51" s="7">
        <v>44</v>
      </c>
      <c r="B51" s="1" t="s">
        <v>1273</v>
      </c>
      <c r="C51" s="1" t="s">
        <v>1274</v>
      </c>
      <c r="D51" s="5">
        <v>7</v>
      </c>
      <c r="E51" s="1" t="s">
        <v>17</v>
      </c>
      <c r="F51" s="84">
        <v>0</v>
      </c>
      <c r="G51" s="84">
        <v>0</v>
      </c>
      <c r="H51" s="84">
        <f t="shared" si="10"/>
        <v>0</v>
      </c>
      <c r="I51" s="84">
        <f t="shared" si="11"/>
        <v>0</v>
      </c>
      <c r="J51" s="85"/>
      <c r="K51" s="103"/>
      <c r="L51" s="103"/>
      <c r="M51" s="92"/>
      <c r="N51" s="92"/>
      <c r="O51" s="93"/>
      <c r="P51" s="92"/>
      <c r="Q51" s="92"/>
      <c r="R51" s="92"/>
      <c r="S51" s="92"/>
      <c r="T51" s="92"/>
    </row>
    <row r="52" spans="1:20" ht="51" x14ac:dyDescent="0.25">
      <c r="A52" s="7">
        <v>45</v>
      </c>
      <c r="B52" s="1" t="s">
        <v>1275</v>
      </c>
      <c r="C52" s="1" t="s">
        <v>1276</v>
      </c>
      <c r="D52" s="5">
        <v>1</v>
      </c>
      <c r="E52" s="1" t="s">
        <v>17</v>
      </c>
      <c r="F52" s="84">
        <v>0</v>
      </c>
      <c r="G52" s="84">
        <v>0</v>
      </c>
      <c r="H52" s="84">
        <f t="shared" si="10"/>
        <v>0</v>
      </c>
      <c r="I52" s="84">
        <f t="shared" si="11"/>
        <v>0</v>
      </c>
      <c r="J52" s="85"/>
      <c r="K52" s="103"/>
      <c r="L52" s="103"/>
      <c r="M52" s="92"/>
      <c r="N52" s="92"/>
      <c r="O52" s="93"/>
      <c r="P52" s="92"/>
      <c r="Q52" s="92"/>
      <c r="R52" s="92"/>
      <c r="S52" s="92"/>
      <c r="T52" s="92"/>
    </row>
    <row r="53" spans="1:20" ht="38.25" x14ac:dyDescent="0.25">
      <c r="A53" s="7">
        <v>46</v>
      </c>
      <c r="B53" s="1" t="s">
        <v>1277</v>
      </c>
      <c r="C53" s="1" t="s">
        <v>1278</v>
      </c>
      <c r="D53" s="5">
        <v>1</v>
      </c>
      <c r="E53" s="1" t="s">
        <v>17</v>
      </c>
      <c r="F53" s="84">
        <v>0</v>
      </c>
      <c r="G53" s="84">
        <v>0</v>
      </c>
      <c r="H53" s="84">
        <f t="shared" si="10"/>
        <v>0</v>
      </c>
      <c r="I53" s="84">
        <f t="shared" si="11"/>
        <v>0</v>
      </c>
      <c r="J53" s="85"/>
      <c r="K53" s="103"/>
      <c r="L53" s="103"/>
      <c r="M53" s="92"/>
      <c r="N53" s="92"/>
      <c r="O53" s="93"/>
      <c r="P53" s="92"/>
      <c r="Q53" s="92"/>
      <c r="R53" s="92"/>
      <c r="S53" s="92"/>
      <c r="T53" s="92"/>
    </row>
    <row r="54" spans="1:20" ht="38.25" x14ac:dyDescent="0.25">
      <c r="A54" s="7">
        <v>47</v>
      </c>
      <c r="B54" s="1" t="s">
        <v>1279</v>
      </c>
      <c r="C54" s="1" t="s">
        <v>1280</v>
      </c>
      <c r="D54" s="5">
        <v>1</v>
      </c>
      <c r="E54" s="1" t="s">
        <v>17</v>
      </c>
      <c r="F54" s="84">
        <v>0</v>
      </c>
      <c r="G54" s="84">
        <v>0</v>
      </c>
      <c r="H54" s="84">
        <f t="shared" si="10"/>
        <v>0</v>
      </c>
      <c r="I54" s="84">
        <f t="shared" si="11"/>
        <v>0</v>
      </c>
      <c r="J54" s="85"/>
      <c r="K54" s="103"/>
      <c r="L54" s="103"/>
      <c r="M54" s="92"/>
      <c r="N54" s="92"/>
      <c r="O54" s="93"/>
      <c r="P54" s="92"/>
      <c r="Q54" s="92"/>
      <c r="R54" s="92"/>
      <c r="S54" s="92"/>
      <c r="T54" s="92"/>
    </row>
    <row r="55" spans="1:20" ht="38.25" x14ac:dyDescent="0.25">
      <c r="A55" s="7">
        <v>48</v>
      </c>
      <c r="B55" s="1" t="s">
        <v>1281</v>
      </c>
      <c r="C55" s="1" t="s">
        <v>1282</v>
      </c>
      <c r="D55" s="5">
        <v>3</v>
      </c>
      <c r="E55" s="1" t="s">
        <v>17</v>
      </c>
      <c r="F55" s="84">
        <v>0</v>
      </c>
      <c r="G55" s="84">
        <v>0</v>
      </c>
      <c r="H55" s="84">
        <f t="shared" si="10"/>
        <v>0</v>
      </c>
      <c r="I55" s="84">
        <f t="shared" si="11"/>
        <v>0</v>
      </c>
      <c r="J55" s="85"/>
      <c r="K55" s="103"/>
      <c r="L55" s="103"/>
      <c r="M55" s="92"/>
      <c r="N55" s="92"/>
      <c r="O55" s="93"/>
      <c r="P55" s="92"/>
      <c r="Q55" s="92"/>
      <c r="R55" s="92"/>
      <c r="S55" s="92"/>
      <c r="T55" s="92"/>
    </row>
    <row r="56" spans="1:20" ht="38.25" x14ac:dyDescent="0.25">
      <c r="A56" s="7">
        <v>49</v>
      </c>
      <c r="B56" s="1" t="s">
        <v>1283</v>
      </c>
      <c r="C56" s="1" t="s">
        <v>1284</v>
      </c>
      <c r="D56" s="5">
        <v>3</v>
      </c>
      <c r="E56" s="1" t="s">
        <v>17</v>
      </c>
      <c r="F56" s="84">
        <v>0</v>
      </c>
      <c r="G56" s="84">
        <v>0</v>
      </c>
      <c r="H56" s="84">
        <f t="shared" si="10"/>
        <v>0</v>
      </c>
      <c r="I56" s="84">
        <f t="shared" si="11"/>
        <v>0</v>
      </c>
      <c r="J56" s="85"/>
      <c r="K56" s="103"/>
      <c r="L56" s="103"/>
      <c r="M56" s="92"/>
      <c r="N56" s="92"/>
      <c r="O56" s="93"/>
      <c r="P56" s="92"/>
      <c r="Q56" s="92"/>
      <c r="R56" s="92"/>
      <c r="S56" s="92"/>
      <c r="T56" s="92"/>
    </row>
    <row r="57" spans="1:20" ht="63.75" x14ac:dyDescent="0.25">
      <c r="A57" s="7">
        <v>50</v>
      </c>
      <c r="B57" s="1" t="s">
        <v>1285</v>
      </c>
      <c r="C57" s="1" t="s">
        <v>1286</v>
      </c>
      <c r="D57" s="5">
        <v>2</v>
      </c>
      <c r="E57" s="1" t="s">
        <v>17</v>
      </c>
      <c r="F57" s="84">
        <v>0</v>
      </c>
      <c r="G57" s="84">
        <v>0</v>
      </c>
      <c r="H57" s="84">
        <f t="shared" si="10"/>
        <v>0</v>
      </c>
      <c r="I57" s="84">
        <f t="shared" si="11"/>
        <v>0</v>
      </c>
      <c r="J57" s="85"/>
      <c r="K57" s="103"/>
      <c r="L57" s="103"/>
      <c r="M57" s="92"/>
      <c r="N57" s="92"/>
      <c r="O57" s="93"/>
      <c r="P57" s="92"/>
      <c r="Q57" s="92"/>
      <c r="R57" s="92"/>
      <c r="S57" s="92"/>
      <c r="T57" s="92"/>
    </row>
    <row r="58" spans="1:20" ht="63.75" x14ac:dyDescent="0.25">
      <c r="A58" s="7">
        <v>51</v>
      </c>
      <c r="B58" s="1" t="s">
        <v>1287</v>
      </c>
      <c r="C58" s="1" t="s">
        <v>1288</v>
      </c>
      <c r="D58" s="5">
        <v>6</v>
      </c>
      <c r="E58" s="1" t="s">
        <v>17</v>
      </c>
      <c r="F58" s="84">
        <v>0</v>
      </c>
      <c r="G58" s="84">
        <v>0</v>
      </c>
      <c r="H58" s="84">
        <f t="shared" si="10"/>
        <v>0</v>
      </c>
      <c r="I58" s="84">
        <f t="shared" si="11"/>
        <v>0</v>
      </c>
      <c r="J58" s="85"/>
      <c r="K58" s="103"/>
      <c r="L58" s="103"/>
      <c r="M58" s="92"/>
      <c r="N58" s="92"/>
      <c r="O58" s="93"/>
      <c r="P58" s="92"/>
      <c r="Q58" s="92"/>
      <c r="R58" s="92"/>
      <c r="S58" s="92"/>
      <c r="T58" s="92"/>
    </row>
    <row r="59" spans="1:20" ht="51" x14ac:dyDescent="0.25">
      <c r="A59" s="7">
        <v>52</v>
      </c>
      <c r="B59" s="1" t="s">
        <v>1289</v>
      </c>
      <c r="C59" s="1" t="s">
        <v>1290</v>
      </c>
      <c r="D59" s="5">
        <v>18</v>
      </c>
      <c r="E59" s="1" t="s">
        <v>17</v>
      </c>
      <c r="F59" s="84">
        <v>0</v>
      </c>
      <c r="G59" s="84">
        <v>0</v>
      </c>
      <c r="H59" s="84">
        <f t="shared" si="10"/>
        <v>0</v>
      </c>
      <c r="I59" s="84">
        <f t="shared" si="11"/>
        <v>0</v>
      </c>
      <c r="J59" s="85"/>
      <c r="K59" s="103"/>
      <c r="L59" s="103"/>
      <c r="M59" s="92"/>
      <c r="N59" s="92"/>
      <c r="O59" s="93"/>
      <c r="P59" s="92"/>
      <c r="Q59" s="92"/>
      <c r="R59" s="92"/>
      <c r="S59" s="92"/>
      <c r="T59" s="92"/>
    </row>
    <row r="60" spans="1:20" ht="63.75" x14ac:dyDescent="0.25">
      <c r="A60" s="7">
        <v>53</v>
      </c>
      <c r="B60" s="1" t="s">
        <v>1291</v>
      </c>
      <c r="C60" s="1" t="s">
        <v>1292</v>
      </c>
      <c r="D60" s="5">
        <v>1.55</v>
      </c>
      <c r="E60" s="1" t="s">
        <v>10</v>
      </c>
      <c r="F60" s="84">
        <v>0</v>
      </c>
      <c r="G60" s="84">
        <v>0</v>
      </c>
      <c r="H60" s="84">
        <f t="shared" si="10"/>
        <v>0</v>
      </c>
      <c r="I60" s="84">
        <f t="shared" si="11"/>
        <v>0</v>
      </c>
      <c r="J60" s="85"/>
      <c r="K60" s="103"/>
      <c r="L60" s="103"/>
      <c r="M60" s="92"/>
      <c r="N60" s="92"/>
      <c r="O60" s="93"/>
      <c r="P60" s="92"/>
      <c r="Q60" s="92"/>
      <c r="R60" s="92"/>
      <c r="S60" s="92"/>
      <c r="T60" s="92"/>
    </row>
    <row r="61" spans="1:20" ht="63.75" x14ac:dyDescent="0.25">
      <c r="A61" s="7">
        <v>54</v>
      </c>
      <c r="B61" s="1" t="s">
        <v>1293</v>
      </c>
      <c r="C61" s="1" t="s">
        <v>1294</v>
      </c>
      <c r="D61" s="5">
        <v>0.26</v>
      </c>
      <c r="E61" s="1" t="s">
        <v>10</v>
      </c>
      <c r="F61" s="84">
        <v>0</v>
      </c>
      <c r="G61" s="84">
        <v>0</v>
      </c>
      <c r="H61" s="84">
        <f t="shared" si="10"/>
        <v>0</v>
      </c>
      <c r="I61" s="84">
        <f t="shared" si="11"/>
        <v>0</v>
      </c>
      <c r="J61" s="85"/>
      <c r="K61" s="103"/>
      <c r="L61" s="103"/>
      <c r="M61" s="92"/>
      <c r="N61" s="92"/>
      <c r="O61" s="93"/>
      <c r="P61" s="92"/>
      <c r="Q61" s="92"/>
      <c r="R61" s="92"/>
      <c r="S61" s="92"/>
      <c r="T61" s="92"/>
    </row>
    <row r="62" spans="1:20" ht="38.25" x14ac:dyDescent="0.25">
      <c r="A62" s="7">
        <v>55</v>
      </c>
      <c r="B62" s="1" t="s">
        <v>1295</v>
      </c>
      <c r="C62" s="1" t="s">
        <v>1296</v>
      </c>
      <c r="D62" s="5">
        <v>6.8</v>
      </c>
      <c r="E62" s="1" t="s">
        <v>21</v>
      </c>
      <c r="F62" s="84">
        <v>0</v>
      </c>
      <c r="G62" s="84">
        <v>0</v>
      </c>
      <c r="H62" s="84">
        <f t="shared" si="10"/>
        <v>0</v>
      </c>
      <c r="I62" s="84">
        <f t="shared" si="11"/>
        <v>0</v>
      </c>
      <c r="J62" s="85"/>
      <c r="K62" s="103"/>
      <c r="L62" s="103"/>
      <c r="M62" s="92"/>
      <c r="N62" s="92"/>
      <c r="O62" s="93"/>
      <c r="P62" s="92"/>
      <c r="Q62" s="92"/>
      <c r="R62" s="92"/>
      <c r="S62" s="92"/>
      <c r="T62" s="92"/>
    </row>
    <row r="63" spans="1:20" ht="51" x14ac:dyDescent="0.25">
      <c r="A63" s="7">
        <v>56</v>
      </c>
      <c r="B63" s="1" t="s">
        <v>1297</v>
      </c>
      <c r="C63" s="1" t="s">
        <v>1298</v>
      </c>
      <c r="D63" s="5">
        <v>4</v>
      </c>
      <c r="E63" s="1" t="s">
        <v>17</v>
      </c>
      <c r="F63" s="84">
        <v>0</v>
      </c>
      <c r="G63" s="84">
        <v>0</v>
      </c>
      <c r="H63" s="84">
        <f t="shared" si="10"/>
        <v>0</v>
      </c>
      <c r="I63" s="84">
        <f t="shared" si="11"/>
        <v>0</v>
      </c>
      <c r="J63" s="85"/>
      <c r="K63" s="103"/>
      <c r="L63" s="103"/>
      <c r="M63" s="92"/>
      <c r="N63" s="92"/>
      <c r="O63" s="93"/>
      <c r="P63" s="92"/>
      <c r="Q63" s="92"/>
      <c r="R63" s="92"/>
      <c r="S63" s="92"/>
      <c r="T63" s="92"/>
    </row>
    <row r="64" spans="1:20" ht="76.5" x14ac:dyDescent="0.25">
      <c r="A64" s="7">
        <v>57</v>
      </c>
      <c r="B64" s="1" t="s">
        <v>1299</v>
      </c>
      <c r="C64" s="1" t="s">
        <v>1300</v>
      </c>
      <c r="D64" s="5">
        <v>7</v>
      </c>
      <c r="E64" s="1" t="s">
        <v>17</v>
      </c>
      <c r="F64" s="84">
        <v>0</v>
      </c>
      <c r="G64" s="84">
        <v>0</v>
      </c>
      <c r="H64" s="84">
        <f t="shared" si="10"/>
        <v>0</v>
      </c>
      <c r="I64" s="84">
        <f t="shared" si="11"/>
        <v>0</v>
      </c>
      <c r="J64" s="85"/>
      <c r="K64" s="103"/>
      <c r="L64" s="103"/>
      <c r="M64" s="92"/>
      <c r="N64" s="92"/>
      <c r="O64" s="93"/>
      <c r="P64" s="92"/>
      <c r="Q64" s="92"/>
      <c r="R64" s="92"/>
      <c r="S64" s="92"/>
      <c r="T64" s="92"/>
    </row>
    <row r="65" spans="1:20" ht="63.75" x14ac:dyDescent="0.25">
      <c r="A65" s="7">
        <v>58</v>
      </c>
      <c r="B65" s="1" t="s">
        <v>1301</v>
      </c>
      <c r="C65" s="1" t="s">
        <v>1302</v>
      </c>
      <c r="D65" s="5">
        <v>18</v>
      </c>
      <c r="E65" s="1" t="s">
        <v>17</v>
      </c>
      <c r="F65" s="84">
        <v>0</v>
      </c>
      <c r="G65" s="84">
        <v>0</v>
      </c>
      <c r="H65" s="84">
        <f t="shared" si="10"/>
        <v>0</v>
      </c>
      <c r="I65" s="84">
        <f t="shared" si="11"/>
        <v>0</v>
      </c>
      <c r="J65" s="85"/>
      <c r="K65" s="103"/>
      <c r="L65" s="103"/>
      <c r="M65" s="92"/>
      <c r="N65" s="92"/>
      <c r="O65" s="93"/>
      <c r="P65" s="92"/>
      <c r="Q65" s="92"/>
      <c r="R65" s="92"/>
      <c r="S65" s="92"/>
      <c r="T65" s="92"/>
    </row>
    <row r="66" spans="1:20" ht="76.5" x14ac:dyDescent="0.25">
      <c r="A66" s="7">
        <v>59</v>
      </c>
      <c r="B66" s="1" t="s">
        <v>1303</v>
      </c>
      <c r="C66" s="1" t="s">
        <v>1304</v>
      </c>
      <c r="D66" s="5">
        <v>1</v>
      </c>
      <c r="E66" s="1" t="s">
        <v>17</v>
      </c>
      <c r="F66" s="84">
        <v>0</v>
      </c>
      <c r="G66" s="84">
        <v>0</v>
      </c>
      <c r="H66" s="84">
        <f t="shared" si="10"/>
        <v>0</v>
      </c>
      <c r="I66" s="84">
        <f t="shared" si="11"/>
        <v>0</v>
      </c>
      <c r="J66" s="85"/>
      <c r="K66" s="103"/>
      <c r="L66" s="103"/>
      <c r="M66" s="92"/>
      <c r="N66" s="92"/>
      <c r="O66" s="93"/>
      <c r="P66" s="92"/>
      <c r="Q66" s="92"/>
      <c r="R66" s="92"/>
      <c r="S66" s="92"/>
      <c r="T66" s="92"/>
    </row>
    <row r="67" spans="1:20" ht="63.75" x14ac:dyDescent="0.25">
      <c r="A67" s="7">
        <v>60</v>
      </c>
      <c r="B67" s="1" t="s">
        <v>1305</v>
      </c>
      <c r="C67" s="1" t="s">
        <v>1306</v>
      </c>
      <c r="D67" s="5">
        <v>7.2</v>
      </c>
      <c r="E67" s="1" t="s">
        <v>21</v>
      </c>
      <c r="F67" s="84">
        <v>0</v>
      </c>
      <c r="G67" s="84">
        <v>0</v>
      </c>
      <c r="H67" s="84">
        <f t="shared" si="10"/>
        <v>0</v>
      </c>
      <c r="I67" s="84">
        <f t="shared" si="11"/>
        <v>0</v>
      </c>
      <c r="J67" s="85"/>
      <c r="K67" s="103"/>
      <c r="L67" s="103"/>
      <c r="M67" s="92"/>
      <c r="N67" s="92"/>
      <c r="O67" s="93"/>
      <c r="P67" s="92"/>
      <c r="Q67" s="92"/>
      <c r="R67" s="92"/>
      <c r="S67" s="92"/>
      <c r="T67" s="92"/>
    </row>
    <row r="68" spans="1:20" ht="63.75" x14ac:dyDescent="0.25">
      <c r="A68" s="7">
        <v>61</v>
      </c>
      <c r="B68" s="1" t="s">
        <v>1307</v>
      </c>
      <c r="C68" s="1" t="s">
        <v>1308</v>
      </c>
      <c r="D68" s="5">
        <v>1</v>
      </c>
      <c r="E68" s="1" t="s">
        <v>17</v>
      </c>
      <c r="F68" s="84">
        <v>0</v>
      </c>
      <c r="G68" s="84">
        <v>0</v>
      </c>
      <c r="H68" s="84">
        <f t="shared" si="10"/>
        <v>0</v>
      </c>
      <c r="I68" s="84">
        <f t="shared" si="11"/>
        <v>0</v>
      </c>
      <c r="J68" s="85"/>
      <c r="K68" s="97"/>
      <c r="L68" s="97"/>
      <c r="M68" s="92"/>
      <c r="N68" s="92"/>
      <c r="O68" s="93"/>
      <c r="P68" s="92"/>
      <c r="Q68" s="92"/>
      <c r="R68" s="92"/>
      <c r="S68" s="92"/>
      <c r="T68" s="92"/>
    </row>
    <row r="69" spans="1:20" ht="38.25" x14ac:dyDescent="0.25">
      <c r="A69" s="7">
        <v>62</v>
      </c>
      <c r="B69" s="1" t="s">
        <v>1309</v>
      </c>
      <c r="C69" s="1" t="s">
        <v>1310</v>
      </c>
      <c r="D69" s="5">
        <v>2</v>
      </c>
      <c r="E69" s="1" t="s">
        <v>17</v>
      </c>
      <c r="F69" s="84">
        <v>0</v>
      </c>
      <c r="G69" s="84">
        <v>0</v>
      </c>
      <c r="H69" s="84">
        <f t="shared" si="10"/>
        <v>0</v>
      </c>
      <c r="I69" s="84">
        <f t="shared" si="11"/>
        <v>0</v>
      </c>
      <c r="J69" s="85"/>
      <c r="K69" s="103"/>
      <c r="L69" s="103"/>
      <c r="M69" s="92"/>
      <c r="N69" s="92"/>
      <c r="O69" s="93"/>
      <c r="P69" s="92"/>
      <c r="Q69" s="92"/>
      <c r="R69" s="92"/>
      <c r="S69" s="92"/>
      <c r="T69" s="92"/>
    </row>
    <row r="70" spans="1:20" ht="51" x14ac:dyDescent="0.25">
      <c r="A70" s="7">
        <v>63</v>
      </c>
      <c r="B70" s="1" t="s">
        <v>1311</v>
      </c>
      <c r="C70" s="1" t="s">
        <v>1312</v>
      </c>
      <c r="D70" s="5">
        <v>9</v>
      </c>
      <c r="E70" s="1" t="s">
        <v>17</v>
      </c>
      <c r="F70" s="84">
        <v>0</v>
      </c>
      <c r="G70" s="84">
        <v>0</v>
      </c>
      <c r="H70" s="84">
        <f t="shared" si="10"/>
        <v>0</v>
      </c>
      <c r="I70" s="84">
        <f t="shared" si="11"/>
        <v>0</v>
      </c>
      <c r="J70" s="85"/>
      <c r="K70" s="103"/>
      <c r="L70" s="103"/>
      <c r="M70" s="92"/>
      <c r="N70" s="92"/>
      <c r="O70" s="93"/>
      <c r="P70" s="92"/>
      <c r="Q70" s="92"/>
      <c r="R70" s="92"/>
      <c r="S70" s="92"/>
      <c r="T70" s="92"/>
    </row>
    <row r="71" spans="1:20" ht="51" x14ac:dyDescent="0.25">
      <c r="A71" s="7">
        <v>64</v>
      </c>
      <c r="B71" s="1" t="s">
        <v>1313</v>
      </c>
      <c r="C71" s="1" t="s">
        <v>1314</v>
      </c>
      <c r="D71" s="5">
        <v>5</v>
      </c>
      <c r="E71" s="1" t="s">
        <v>17</v>
      </c>
      <c r="F71" s="84">
        <v>0</v>
      </c>
      <c r="G71" s="84">
        <v>0</v>
      </c>
      <c r="H71" s="84">
        <f t="shared" si="10"/>
        <v>0</v>
      </c>
      <c r="I71" s="84">
        <f t="shared" si="11"/>
        <v>0</v>
      </c>
      <c r="J71" s="85"/>
      <c r="K71" s="103"/>
      <c r="L71" s="103"/>
      <c r="M71" s="92"/>
      <c r="N71" s="92"/>
      <c r="O71" s="93"/>
      <c r="P71" s="92"/>
      <c r="Q71" s="92"/>
      <c r="R71" s="92"/>
      <c r="S71" s="92"/>
      <c r="T71" s="92"/>
    </row>
    <row r="72" spans="1:20" ht="38.25" x14ac:dyDescent="0.25">
      <c r="A72" s="7">
        <v>65</v>
      </c>
      <c r="B72" s="1" t="s">
        <v>1315</v>
      </c>
      <c r="C72" s="1" t="s">
        <v>1316</v>
      </c>
      <c r="D72" s="5">
        <v>1</v>
      </c>
      <c r="E72" s="1" t="s">
        <v>17</v>
      </c>
      <c r="F72" s="84">
        <v>0</v>
      </c>
      <c r="G72" s="84">
        <v>0</v>
      </c>
      <c r="H72" s="84">
        <f t="shared" si="10"/>
        <v>0</v>
      </c>
      <c r="I72" s="84">
        <f t="shared" si="11"/>
        <v>0</v>
      </c>
      <c r="J72" s="85"/>
      <c r="K72" s="103"/>
      <c r="L72" s="103"/>
      <c r="M72" s="92"/>
      <c r="N72" s="92"/>
      <c r="O72" s="93"/>
      <c r="P72" s="92"/>
      <c r="Q72" s="92"/>
      <c r="R72" s="92"/>
      <c r="S72" s="92"/>
      <c r="T72" s="92"/>
    </row>
    <row r="73" spans="1:20" ht="38.25" x14ac:dyDescent="0.25">
      <c r="A73" s="7">
        <v>66</v>
      </c>
      <c r="B73" s="1" t="s">
        <v>1317</v>
      </c>
      <c r="C73" s="1" t="s">
        <v>1318</v>
      </c>
      <c r="D73" s="5">
        <v>1</v>
      </c>
      <c r="E73" s="1" t="s">
        <v>17</v>
      </c>
      <c r="F73" s="84">
        <v>0</v>
      </c>
      <c r="G73" s="84">
        <v>0</v>
      </c>
      <c r="H73" s="84">
        <f t="shared" si="10"/>
        <v>0</v>
      </c>
      <c r="I73" s="84">
        <f t="shared" si="11"/>
        <v>0</v>
      </c>
      <c r="J73" s="85"/>
      <c r="K73" s="103"/>
      <c r="L73" s="103"/>
      <c r="M73" s="92"/>
      <c r="N73" s="92"/>
      <c r="O73" s="93"/>
      <c r="P73" s="92"/>
      <c r="Q73" s="92"/>
      <c r="R73" s="92"/>
      <c r="S73" s="92"/>
      <c r="T73" s="92"/>
    </row>
    <row r="74" spans="1:20" s="14" customFormat="1" x14ac:dyDescent="0.25">
      <c r="A74" s="77" t="s">
        <v>1176</v>
      </c>
      <c r="B74" s="77"/>
      <c r="C74" s="77"/>
      <c r="D74" s="77"/>
      <c r="E74" s="77"/>
      <c r="F74" s="81"/>
      <c r="G74" s="82"/>
      <c r="H74" s="82"/>
      <c r="I74" s="82"/>
      <c r="J74" s="83"/>
      <c r="K74" s="103"/>
      <c r="L74" s="103"/>
      <c r="M74" s="92"/>
      <c r="N74" s="92"/>
      <c r="O74" s="93"/>
      <c r="P74" s="95"/>
      <c r="Q74" s="95"/>
      <c r="R74" s="95"/>
      <c r="S74" s="95"/>
      <c r="T74" s="95"/>
    </row>
    <row r="75" spans="1:20" ht="38.25" x14ac:dyDescent="0.25">
      <c r="A75" s="7">
        <v>67</v>
      </c>
      <c r="B75" s="1" t="s">
        <v>1319</v>
      </c>
      <c r="C75" s="1" t="s">
        <v>1320</v>
      </c>
      <c r="D75" s="5">
        <v>20</v>
      </c>
      <c r="E75" s="1" t="s">
        <v>20</v>
      </c>
      <c r="F75" s="84">
        <v>0</v>
      </c>
      <c r="G75" s="84">
        <v>0</v>
      </c>
      <c r="H75" s="84">
        <f t="shared" ref="H75:H84" si="12">D75*F75</f>
        <v>0</v>
      </c>
      <c r="I75" s="84">
        <f t="shared" ref="I75:I84" si="13">D75*G75</f>
        <v>0</v>
      </c>
      <c r="J75" s="85"/>
      <c r="K75" s="103"/>
      <c r="L75" s="103"/>
      <c r="M75" s="92"/>
      <c r="N75" s="92"/>
      <c r="O75" s="93"/>
      <c r="P75" s="92"/>
      <c r="Q75" s="92"/>
      <c r="R75" s="92"/>
      <c r="S75" s="92"/>
      <c r="T75" s="92"/>
    </row>
    <row r="76" spans="1:20" ht="63.75" x14ac:dyDescent="0.25">
      <c r="A76" s="7">
        <v>68</v>
      </c>
      <c r="B76" s="1" t="s">
        <v>1321</v>
      </c>
      <c r="C76" s="1" t="s">
        <v>1322</v>
      </c>
      <c r="D76" s="5">
        <v>12</v>
      </c>
      <c r="E76" s="1" t="s">
        <v>20</v>
      </c>
      <c r="F76" s="84">
        <v>0</v>
      </c>
      <c r="G76" s="84">
        <v>0</v>
      </c>
      <c r="H76" s="84">
        <f t="shared" si="12"/>
        <v>0</v>
      </c>
      <c r="I76" s="84">
        <f t="shared" si="13"/>
        <v>0</v>
      </c>
      <c r="J76" s="85"/>
      <c r="K76" s="103"/>
      <c r="L76" s="103"/>
      <c r="M76" s="92"/>
      <c r="N76" s="92"/>
      <c r="O76" s="93"/>
      <c r="P76" s="92"/>
      <c r="Q76" s="92"/>
      <c r="R76" s="92"/>
      <c r="S76" s="92"/>
      <c r="T76" s="92"/>
    </row>
    <row r="77" spans="1:20" ht="63.75" x14ac:dyDescent="0.25">
      <c r="A77" s="7">
        <v>69</v>
      </c>
      <c r="B77" s="1" t="s">
        <v>1323</v>
      </c>
      <c r="C77" s="1" t="s">
        <v>1324</v>
      </c>
      <c r="D77" s="5">
        <v>32</v>
      </c>
      <c r="E77" s="1" t="s">
        <v>20</v>
      </c>
      <c r="F77" s="84">
        <v>0</v>
      </c>
      <c r="G77" s="84">
        <v>0</v>
      </c>
      <c r="H77" s="84">
        <f t="shared" si="12"/>
        <v>0</v>
      </c>
      <c r="I77" s="84">
        <f t="shared" si="13"/>
        <v>0</v>
      </c>
      <c r="J77" s="85"/>
      <c r="K77" s="103"/>
      <c r="L77" s="103"/>
      <c r="M77" s="92"/>
      <c r="N77" s="92"/>
      <c r="O77" s="93"/>
      <c r="P77" s="92"/>
      <c r="Q77" s="92"/>
      <c r="R77" s="92"/>
      <c r="S77" s="92"/>
      <c r="T77" s="92"/>
    </row>
    <row r="78" spans="1:20" ht="63.75" x14ac:dyDescent="0.25">
      <c r="A78" s="7">
        <v>70</v>
      </c>
      <c r="B78" s="1" t="s">
        <v>1325</v>
      </c>
      <c r="C78" s="1" t="s">
        <v>1326</v>
      </c>
      <c r="D78" s="5">
        <v>85.9</v>
      </c>
      <c r="E78" s="1" t="s">
        <v>20</v>
      </c>
      <c r="F78" s="84">
        <v>0</v>
      </c>
      <c r="G78" s="84">
        <v>0</v>
      </c>
      <c r="H78" s="84">
        <f t="shared" si="12"/>
        <v>0</v>
      </c>
      <c r="I78" s="84">
        <f t="shared" si="13"/>
        <v>0</v>
      </c>
      <c r="J78" s="85"/>
      <c r="K78" s="103"/>
      <c r="L78" s="103"/>
      <c r="M78" s="92"/>
      <c r="N78" s="92"/>
      <c r="O78" s="93"/>
      <c r="P78" s="92"/>
      <c r="Q78" s="92"/>
      <c r="R78" s="92"/>
      <c r="S78" s="92"/>
      <c r="T78" s="92"/>
    </row>
    <row r="79" spans="1:20" ht="63.75" x14ac:dyDescent="0.25">
      <c r="A79" s="7">
        <v>71</v>
      </c>
      <c r="B79" s="1" t="s">
        <v>1327</v>
      </c>
      <c r="C79" s="1" t="s">
        <v>1328</v>
      </c>
      <c r="D79" s="5">
        <v>1</v>
      </c>
      <c r="E79" s="1" t="s">
        <v>17</v>
      </c>
      <c r="F79" s="84">
        <v>0</v>
      </c>
      <c r="G79" s="84">
        <v>0</v>
      </c>
      <c r="H79" s="84">
        <f t="shared" si="12"/>
        <v>0</v>
      </c>
      <c r="I79" s="84">
        <f t="shared" si="13"/>
        <v>0</v>
      </c>
      <c r="J79" s="85"/>
      <c r="K79" s="103"/>
      <c r="L79" s="103"/>
      <c r="M79" s="92"/>
      <c r="N79" s="92"/>
      <c r="O79" s="93"/>
      <c r="P79" s="92"/>
      <c r="Q79" s="92"/>
      <c r="R79" s="92"/>
      <c r="S79" s="92"/>
      <c r="T79" s="92"/>
    </row>
    <row r="80" spans="1:20" ht="63.75" x14ac:dyDescent="0.25">
      <c r="A80" s="7">
        <v>72</v>
      </c>
      <c r="B80" s="1" t="s">
        <v>1329</v>
      </c>
      <c r="C80" s="1" t="s">
        <v>1330</v>
      </c>
      <c r="D80" s="5">
        <v>1</v>
      </c>
      <c r="E80" s="1" t="s">
        <v>17</v>
      </c>
      <c r="F80" s="84">
        <v>0</v>
      </c>
      <c r="G80" s="84">
        <v>0</v>
      </c>
      <c r="H80" s="84">
        <f t="shared" si="12"/>
        <v>0</v>
      </c>
      <c r="I80" s="84">
        <f t="shared" si="13"/>
        <v>0</v>
      </c>
      <c r="J80" s="85"/>
      <c r="K80" s="103"/>
      <c r="L80" s="103"/>
      <c r="M80" s="92"/>
      <c r="N80" s="92"/>
      <c r="O80" s="93"/>
      <c r="P80" s="92"/>
      <c r="Q80" s="92"/>
      <c r="R80" s="92"/>
      <c r="S80" s="92"/>
      <c r="T80" s="92"/>
    </row>
    <row r="81" spans="1:20" ht="51" x14ac:dyDescent="0.25">
      <c r="A81" s="7">
        <v>73</v>
      </c>
      <c r="B81" s="1" t="s">
        <v>1331</v>
      </c>
      <c r="C81" s="1" t="s">
        <v>1332</v>
      </c>
      <c r="D81" s="5">
        <v>335</v>
      </c>
      <c r="E81" s="1" t="s">
        <v>20</v>
      </c>
      <c r="F81" s="84">
        <v>0</v>
      </c>
      <c r="G81" s="84">
        <v>0</v>
      </c>
      <c r="H81" s="84">
        <f t="shared" si="12"/>
        <v>0</v>
      </c>
      <c r="I81" s="84">
        <f t="shared" si="13"/>
        <v>0</v>
      </c>
      <c r="J81" s="85"/>
      <c r="K81" s="103"/>
      <c r="L81" s="103"/>
      <c r="M81" s="92"/>
      <c r="N81" s="92"/>
      <c r="O81" s="93"/>
      <c r="P81" s="92"/>
      <c r="Q81" s="92"/>
      <c r="R81" s="92"/>
      <c r="S81" s="92"/>
      <c r="T81" s="92"/>
    </row>
    <row r="82" spans="1:20" x14ac:dyDescent="0.25">
      <c r="A82" s="7">
        <v>74</v>
      </c>
      <c r="B82" s="1" t="s">
        <v>1333</v>
      </c>
      <c r="C82" s="1" t="s">
        <v>1334</v>
      </c>
      <c r="D82" s="5">
        <v>122.5</v>
      </c>
      <c r="E82" s="1" t="s">
        <v>20</v>
      </c>
      <c r="F82" s="84">
        <v>0</v>
      </c>
      <c r="G82" s="84">
        <v>0</v>
      </c>
      <c r="H82" s="84">
        <f t="shared" si="12"/>
        <v>0</v>
      </c>
      <c r="I82" s="84">
        <f t="shared" si="13"/>
        <v>0</v>
      </c>
      <c r="J82" s="85"/>
      <c r="K82" s="103"/>
      <c r="L82" s="103"/>
      <c r="M82" s="92"/>
      <c r="N82" s="92"/>
      <c r="O82" s="93"/>
      <c r="P82" s="92"/>
      <c r="Q82" s="92"/>
      <c r="R82" s="92"/>
      <c r="S82" s="92"/>
      <c r="T82" s="92"/>
    </row>
    <row r="83" spans="1:20" ht="25.5" x14ac:dyDescent="0.25">
      <c r="A83" s="7">
        <v>75</v>
      </c>
      <c r="B83" s="1" t="s">
        <v>1335</v>
      </c>
      <c r="C83" s="1" t="s">
        <v>1336</v>
      </c>
      <c r="D83" s="5">
        <v>87.4</v>
      </c>
      <c r="E83" s="1" t="s">
        <v>20</v>
      </c>
      <c r="F83" s="84">
        <v>0</v>
      </c>
      <c r="G83" s="84">
        <v>0</v>
      </c>
      <c r="H83" s="84">
        <f t="shared" si="12"/>
        <v>0</v>
      </c>
      <c r="I83" s="84">
        <f t="shared" si="13"/>
        <v>0</v>
      </c>
      <c r="J83" s="85"/>
      <c r="K83" s="103"/>
      <c r="L83" s="103"/>
      <c r="M83" s="92"/>
      <c r="N83" s="92"/>
      <c r="O83" s="93"/>
      <c r="P83" s="92"/>
      <c r="Q83" s="92"/>
      <c r="R83" s="92"/>
      <c r="S83" s="92"/>
      <c r="T83" s="92"/>
    </row>
    <row r="84" spans="1:20" ht="38.25" x14ac:dyDescent="0.25">
      <c r="A84" s="7">
        <v>76</v>
      </c>
      <c r="B84" s="1" t="s">
        <v>1337</v>
      </c>
      <c r="C84" s="1" t="s">
        <v>1338</v>
      </c>
      <c r="D84" s="5">
        <v>1</v>
      </c>
      <c r="E84" s="1" t="s">
        <v>17</v>
      </c>
      <c r="F84" s="84">
        <v>0</v>
      </c>
      <c r="G84" s="84">
        <v>0</v>
      </c>
      <c r="H84" s="84">
        <f t="shared" si="12"/>
        <v>0</v>
      </c>
      <c r="I84" s="84">
        <f t="shared" si="13"/>
        <v>0</v>
      </c>
      <c r="J84" s="85"/>
      <c r="K84" s="103"/>
      <c r="L84" s="103"/>
      <c r="M84" s="92"/>
      <c r="N84" s="92"/>
      <c r="O84" s="93"/>
      <c r="P84" s="92"/>
      <c r="Q84" s="92"/>
      <c r="R84" s="92"/>
      <c r="S84" s="92"/>
      <c r="T84" s="92"/>
    </row>
    <row r="85" spans="1:20" s="14" customFormat="1" x14ac:dyDescent="0.25">
      <c r="A85" s="77" t="s">
        <v>513</v>
      </c>
      <c r="B85" s="77"/>
      <c r="C85" s="77"/>
      <c r="D85" s="77"/>
      <c r="E85" s="77"/>
      <c r="F85" s="81"/>
      <c r="G85" s="82"/>
      <c r="H85" s="82"/>
      <c r="I85" s="82"/>
      <c r="J85" s="83"/>
      <c r="K85" s="103"/>
      <c r="L85" s="103"/>
      <c r="M85" s="92"/>
      <c r="N85" s="92"/>
      <c r="O85" s="93"/>
      <c r="P85" s="95"/>
      <c r="Q85" s="95"/>
      <c r="R85" s="95"/>
      <c r="S85" s="95"/>
      <c r="T85" s="95"/>
    </row>
    <row r="86" spans="1:20" ht="38.25" x14ac:dyDescent="0.25">
      <c r="A86" s="7">
        <v>77</v>
      </c>
      <c r="B86" s="1" t="s">
        <v>1339</v>
      </c>
      <c r="C86" s="1" t="s">
        <v>1340</v>
      </c>
      <c r="D86" s="5">
        <v>17.3</v>
      </c>
      <c r="E86" s="1" t="s">
        <v>10</v>
      </c>
      <c r="F86" s="84">
        <v>0</v>
      </c>
      <c r="G86" s="84">
        <v>0</v>
      </c>
      <c r="H86" s="84">
        <f t="shared" ref="H86:H88" si="14">D86*F86</f>
        <v>0</v>
      </c>
      <c r="I86" s="84">
        <f t="shared" ref="I86:I88" si="15">D86*G86</f>
        <v>0</v>
      </c>
      <c r="J86" s="85"/>
      <c r="K86" s="103"/>
      <c r="L86" s="103"/>
      <c r="M86" s="92"/>
      <c r="N86" s="92"/>
      <c r="O86" s="93"/>
      <c r="P86" s="92"/>
      <c r="Q86" s="92"/>
      <c r="R86" s="92"/>
      <c r="S86" s="92"/>
      <c r="T86" s="92"/>
    </row>
    <row r="87" spans="1:20" ht="63.75" x14ac:dyDescent="0.25">
      <c r="A87" s="7">
        <v>78</v>
      </c>
      <c r="B87" s="1" t="s">
        <v>1341</v>
      </c>
      <c r="C87" s="1" t="s">
        <v>1342</v>
      </c>
      <c r="D87" s="5">
        <v>17.3</v>
      </c>
      <c r="E87" s="1" t="s">
        <v>10</v>
      </c>
      <c r="F87" s="84">
        <v>0</v>
      </c>
      <c r="G87" s="84">
        <v>0</v>
      </c>
      <c r="H87" s="84">
        <f t="shared" si="14"/>
        <v>0</v>
      </c>
      <c r="I87" s="84">
        <f t="shared" si="15"/>
        <v>0</v>
      </c>
      <c r="J87" s="85"/>
      <c r="K87" s="103"/>
      <c r="L87" s="103"/>
      <c r="M87" s="92"/>
      <c r="N87" s="92"/>
      <c r="O87" s="93"/>
      <c r="P87" s="92"/>
      <c r="Q87" s="92"/>
      <c r="R87" s="92"/>
      <c r="S87" s="92"/>
      <c r="T87" s="92"/>
    </row>
    <row r="88" spans="1:20" ht="51" x14ac:dyDescent="0.25">
      <c r="A88" s="7">
        <v>79</v>
      </c>
      <c r="B88" s="1" t="s">
        <v>1343</v>
      </c>
      <c r="C88" s="1" t="s">
        <v>1344</v>
      </c>
      <c r="D88" s="5">
        <v>190</v>
      </c>
      <c r="E88" s="1" t="s">
        <v>20</v>
      </c>
      <c r="F88" s="84">
        <v>0</v>
      </c>
      <c r="G88" s="84">
        <v>0</v>
      </c>
      <c r="H88" s="84">
        <f t="shared" si="14"/>
        <v>0</v>
      </c>
      <c r="I88" s="84">
        <f t="shared" si="15"/>
        <v>0</v>
      </c>
      <c r="J88" s="85"/>
      <c r="K88" s="103"/>
      <c r="L88" s="103"/>
      <c r="M88" s="92"/>
      <c r="N88" s="92"/>
      <c r="O88" s="93"/>
      <c r="P88" s="92"/>
      <c r="Q88" s="92"/>
      <c r="R88" s="92"/>
      <c r="S88" s="92"/>
      <c r="T88" s="92"/>
    </row>
    <row r="89" spans="1:20" s="14" customFormat="1" x14ac:dyDescent="0.25">
      <c r="A89" s="77" t="s">
        <v>644</v>
      </c>
      <c r="B89" s="77"/>
      <c r="C89" s="77"/>
      <c r="D89" s="77"/>
      <c r="E89" s="77"/>
      <c r="F89" s="81"/>
      <c r="G89" s="82"/>
      <c r="H89" s="82"/>
      <c r="I89" s="82"/>
      <c r="J89" s="83"/>
      <c r="K89" s="103"/>
      <c r="L89" s="103"/>
      <c r="M89" s="92"/>
      <c r="N89" s="92"/>
      <c r="O89" s="93"/>
      <c r="P89" s="95"/>
      <c r="Q89" s="95"/>
      <c r="R89" s="95"/>
      <c r="S89" s="95"/>
      <c r="T89" s="95"/>
    </row>
    <row r="90" spans="1:20" ht="63.75" x14ac:dyDescent="0.25">
      <c r="A90" s="7">
        <v>80</v>
      </c>
      <c r="B90" s="1" t="s">
        <v>1345</v>
      </c>
      <c r="C90" s="1" t="s">
        <v>1346</v>
      </c>
      <c r="D90" s="5">
        <v>1</v>
      </c>
      <c r="E90" s="1" t="s">
        <v>17</v>
      </c>
      <c r="F90" s="84">
        <v>0</v>
      </c>
      <c r="G90" s="84">
        <v>0</v>
      </c>
      <c r="H90" s="84">
        <f t="shared" ref="H90:H93" si="16">D90*F90</f>
        <v>0</v>
      </c>
      <c r="I90" s="84">
        <f t="shared" ref="I90:I93" si="17">D90*G90</f>
        <v>0</v>
      </c>
      <c r="J90" s="85"/>
      <c r="K90" s="103"/>
      <c r="L90" s="103"/>
      <c r="M90" s="92"/>
      <c r="N90" s="92"/>
      <c r="O90" s="93"/>
      <c r="P90" s="92"/>
      <c r="Q90" s="92"/>
      <c r="R90" s="92"/>
      <c r="S90" s="92"/>
      <c r="T90" s="92"/>
    </row>
    <row r="91" spans="1:20" ht="63.75" x14ac:dyDescent="0.25">
      <c r="A91" s="7">
        <v>81</v>
      </c>
      <c r="B91" s="1" t="s">
        <v>1347</v>
      </c>
      <c r="C91" s="1" t="s">
        <v>1348</v>
      </c>
      <c r="D91" s="5">
        <v>1</v>
      </c>
      <c r="E91" s="1" t="s">
        <v>17</v>
      </c>
      <c r="F91" s="84">
        <v>0</v>
      </c>
      <c r="G91" s="84">
        <v>0</v>
      </c>
      <c r="H91" s="84">
        <f t="shared" si="16"/>
        <v>0</v>
      </c>
      <c r="I91" s="84">
        <f t="shared" si="17"/>
        <v>0</v>
      </c>
      <c r="J91" s="85"/>
      <c r="K91" s="103"/>
      <c r="L91" s="103"/>
      <c r="M91" s="92"/>
      <c r="N91" s="92"/>
      <c r="O91" s="93"/>
      <c r="P91" s="92"/>
      <c r="Q91" s="92"/>
      <c r="R91" s="92"/>
      <c r="S91" s="92"/>
      <c r="T91" s="92"/>
    </row>
    <row r="92" spans="1:20" ht="63.75" x14ac:dyDescent="0.25">
      <c r="A92" s="7">
        <v>82</v>
      </c>
      <c r="B92" s="1" t="s">
        <v>1349</v>
      </c>
      <c r="C92" s="1" t="s">
        <v>1350</v>
      </c>
      <c r="D92" s="5">
        <v>1</v>
      </c>
      <c r="E92" s="1" t="s">
        <v>17</v>
      </c>
      <c r="F92" s="84">
        <v>0</v>
      </c>
      <c r="G92" s="84">
        <v>0</v>
      </c>
      <c r="H92" s="84">
        <f t="shared" si="16"/>
        <v>0</v>
      </c>
      <c r="I92" s="84">
        <f t="shared" si="17"/>
        <v>0</v>
      </c>
      <c r="J92" s="85"/>
      <c r="K92" s="103"/>
      <c r="L92" s="103"/>
      <c r="M92" s="92"/>
      <c r="N92" s="92"/>
      <c r="O92" s="93"/>
      <c r="P92" s="92"/>
      <c r="Q92" s="92"/>
      <c r="R92" s="92"/>
      <c r="S92" s="92"/>
      <c r="T92" s="92"/>
    </row>
    <row r="93" spans="1:20" ht="89.25" x14ac:dyDescent="0.25">
      <c r="A93" s="7">
        <v>83</v>
      </c>
      <c r="B93" s="1" t="s">
        <v>1351</v>
      </c>
      <c r="C93" s="1" t="s">
        <v>1352</v>
      </c>
      <c r="D93" s="5">
        <v>1</v>
      </c>
      <c r="E93" s="1" t="s">
        <v>17</v>
      </c>
      <c r="F93" s="84">
        <v>0</v>
      </c>
      <c r="G93" s="84">
        <v>0</v>
      </c>
      <c r="H93" s="84">
        <f t="shared" si="16"/>
        <v>0</v>
      </c>
      <c r="I93" s="84">
        <f t="shared" si="17"/>
        <v>0</v>
      </c>
      <c r="J93" s="85"/>
      <c r="K93" s="103"/>
      <c r="L93" s="103"/>
      <c r="M93" s="92"/>
      <c r="N93" s="92"/>
      <c r="O93" s="93"/>
      <c r="P93" s="92"/>
      <c r="Q93" s="92"/>
      <c r="R93" s="92"/>
      <c r="S93" s="92"/>
      <c r="T93" s="92"/>
    </row>
    <row r="94" spans="1:20" s="14" customFormat="1" x14ac:dyDescent="0.25">
      <c r="A94" s="77" t="s">
        <v>689</v>
      </c>
      <c r="B94" s="77"/>
      <c r="C94" s="77"/>
      <c r="D94" s="77"/>
      <c r="E94" s="77"/>
      <c r="F94" s="81"/>
      <c r="G94" s="82"/>
      <c r="H94" s="82"/>
      <c r="I94" s="82"/>
      <c r="J94" s="83"/>
      <c r="K94" s="103"/>
      <c r="L94" s="103"/>
      <c r="M94" s="92"/>
      <c r="N94" s="92"/>
      <c r="O94" s="93"/>
      <c r="P94" s="95"/>
      <c r="Q94" s="95"/>
      <c r="R94" s="95"/>
      <c r="S94" s="95"/>
      <c r="T94" s="95"/>
    </row>
    <row r="95" spans="1:20" ht="114.75" x14ac:dyDescent="0.25">
      <c r="A95" s="7">
        <v>84</v>
      </c>
      <c r="B95" s="1" t="s">
        <v>1353</v>
      </c>
      <c r="C95" s="1" t="s">
        <v>1354</v>
      </c>
      <c r="D95" s="5">
        <v>12</v>
      </c>
      <c r="E95" s="1" t="s">
        <v>17</v>
      </c>
      <c r="F95" s="84">
        <v>0</v>
      </c>
      <c r="G95" s="84">
        <v>0</v>
      </c>
      <c r="H95" s="84">
        <f t="shared" ref="H95:H99" si="18">D95*F95</f>
        <v>0</v>
      </c>
      <c r="I95" s="84">
        <f t="shared" ref="I95:I99" si="19">D95*G95</f>
        <v>0</v>
      </c>
      <c r="J95" s="85"/>
      <c r="K95" s="97"/>
      <c r="L95" s="103"/>
      <c r="M95" s="92"/>
      <c r="N95" s="92"/>
      <c r="O95" s="93"/>
      <c r="P95" s="92"/>
      <c r="Q95" s="92"/>
      <c r="R95" s="92"/>
      <c r="S95" s="92"/>
      <c r="T95" s="92"/>
    </row>
    <row r="96" spans="1:20" ht="165.75" x14ac:dyDescent="0.25">
      <c r="A96" s="7">
        <v>85</v>
      </c>
      <c r="B96" s="1" t="s">
        <v>1355</v>
      </c>
      <c r="C96" s="1" t="s">
        <v>1356</v>
      </c>
      <c r="D96" s="5">
        <v>2</v>
      </c>
      <c r="E96" s="1" t="s">
        <v>17</v>
      </c>
      <c r="F96" s="84">
        <v>0</v>
      </c>
      <c r="G96" s="84">
        <v>0</v>
      </c>
      <c r="H96" s="84">
        <f t="shared" si="18"/>
        <v>0</v>
      </c>
      <c r="I96" s="84">
        <f t="shared" si="19"/>
        <v>0</v>
      </c>
      <c r="J96" s="85"/>
      <c r="K96" s="97"/>
      <c r="L96" s="103"/>
      <c r="M96" s="92"/>
      <c r="N96" s="92"/>
      <c r="O96" s="93"/>
      <c r="P96" s="92"/>
      <c r="Q96" s="92"/>
      <c r="R96" s="92"/>
      <c r="S96" s="92"/>
      <c r="T96" s="92"/>
    </row>
    <row r="97" spans="1:20" ht="127.5" x14ac:dyDescent="0.25">
      <c r="A97" s="7">
        <v>86</v>
      </c>
      <c r="B97" s="1" t="s">
        <v>1357</v>
      </c>
      <c r="C97" s="1" t="s">
        <v>1358</v>
      </c>
      <c r="D97" s="5">
        <v>1</v>
      </c>
      <c r="E97" s="1" t="s">
        <v>17</v>
      </c>
      <c r="F97" s="84">
        <v>0</v>
      </c>
      <c r="G97" s="84">
        <v>0</v>
      </c>
      <c r="H97" s="84">
        <f t="shared" si="18"/>
        <v>0</v>
      </c>
      <c r="I97" s="84">
        <f t="shared" si="19"/>
        <v>0</v>
      </c>
      <c r="J97" s="85"/>
      <c r="K97" s="103"/>
      <c r="L97" s="103"/>
      <c r="M97" s="92"/>
      <c r="N97" s="92"/>
      <c r="O97" s="93"/>
      <c r="P97" s="92"/>
      <c r="Q97" s="92"/>
      <c r="R97" s="92"/>
      <c r="S97" s="92"/>
      <c r="T97" s="92"/>
    </row>
    <row r="98" spans="1:20" ht="89.25" x14ac:dyDescent="0.25">
      <c r="A98" s="7">
        <v>87</v>
      </c>
      <c r="B98" s="1" t="s">
        <v>1359</v>
      </c>
      <c r="C98" s="1" t="s">
        <v>1360</v>
      </c>
      <c r="D98" s="5">
        <v>1</v>
      </c>
      <c r="E98" s="1" t="s">
        <v>17</v>
      </c>
      <c r="F98" s="84">
        <v>0</v>
      </c>
      <c r="G98" s="84">
        <v>0</v>
      </c>
      <c r="H98" s="84">
        <f t="shared" si="18"/>
        <v>0</v>
      </c>
      <c r="I98" s="84">
        <f t="shared" si="19"/>
        <v>0</v>
      </c>
      <c r="J98" s="85"/>
      <c r="K98" s="103"/>
      <c r="L98" s="103"/>
      <c r="M98" s="92"/>
      <c r="N98" s="92"/>
      <c r="O98" s="93"/>
      <c r="P98" s="92"/>
      <c r="Q98" s="92"/>
      <c r="R98" s="92"/>
      <c r="S98" s="92"/>
      <c r="T98" s="92"/>
    </row>
    <row r="99" spans="1:20" ht="89.25" x14ac:dyDescent="0.25">
      <c r="A99" s="7">
        <v>88</v>
      </c>
      <c r="B99" s="1" t="s">
        <v>1361</v>
      </c>
      <c r="C99" s="1" t="s">
        <v>1362</v>
      </c>
      <c r="D99" s="5">
        <v>1</v>
      </c>
      <c r="E99" s="1" t="s">
        <v>17</v>
      </c>
      <c r="F99" s="84">
        <v>0</v>
      </c>
      <c r="G99" s="84">
        <v>0</v>
      </c>
      <c r="H99" s="84">
        <f t="shared" si="18"/>
        <v>0</v>
      </c>
      <c r="I99" s="84">
        <f t="shared" si="19"/>
        <v>0</v>
      </c>
      <c r="J99" s="85"/>
      <c r="K99" s="103"/>
      <c r="L99" s="103"/>
      <c r="M99" s="92"/>
      <c r="N99" s="92"/>
      <c r="O99" s="93"/>
      <c r="P99" s="92"/>
      <c r="Q99" s="92"/>
      <c r="R99" s="92"/>
      <c r="S99" s="92"/>
      <c r="T99" s="92"/>
    </row>
    <row r="100" spans="1:20" s="9" customFormat="1" x14ac:dyDescent="0.25">
      <c r="A100" s="6"/>
      <c r="B100" s="3"/>
      <c r="C100" s="3" t="s">
        <v>534</v>
      </c>
      <c r="D100" s="4"/>
      <c r="E100" s="3"/>
      <c r="F100" s="4"/>
      <c r="G100" s="4"/>
      <c r="H100" s="86">
        <v>12748893</v>
      </c>
      <c r="I100" s="86">
        <v>19741763</v>
      </c>
      <c r="J100" s="3"/>
      <c r="K100" s="1"/>
      <c r="L100" s="1"/>
      <c r="M100" s="1"/>
      <c r="N100" s="1"/>
      <c r="O100" s="78"/>
    </row>
    <row r="114" spans="11:15" x14ac:dyDescent="0.25">
      <c r="K114" s="9"/>
      <c r="L114" s="9"/>
      <c r="M114" s="9"/>
      <c r="N114" s="9"/>
    </row>
    <row r="115" spans="11:15" x14ac:dyDescent="0.25">
      <c r="O115" s="80"/>
    </row>
  </sheetData>
  <pageMargins left="0.2361111111111111" right="0.2361111111111111" top="0.69444444444444442" bottom="0.69444444444444442" header="0.41666666666666669" footer="0.41666666666666669"/>
  <pageSetup paperSize="9" scale="92" orientation="portrait" useFirstPageNumber="1" r:id="rId1"/>
  <headerFooter>
    <oddHeader>&amp;L&amp;"Times New Roman,Félkövér"&amp;10 05 Közmű</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79"/>
  <sheetViews>
    <sheetView topLeftCell="A77" zoomScaleNormal="100" workbookViewId="0">
      <selection activeCell="H78" sqref="H78:I78"/>
    </sheetView>
  </sheetViews>
  <sheetFormatPr defaultColWidth="9.140625" defaultRowHeight="12.75" x14ac:dyDescent="0.25"/>
  <cols>
    <col min="1" max="1" width="4.42578125" style="262" customWidth="1"/>
    <col min="2" max="2" width="9.42578125" style="263" customWidth="1"/>
    <col min="3" max="3" width="32.5703125" style="263" customWidth="1"/>
    <col min="4" max="4" width="6.5703125" style="264" customWidth="1"/>
    <col min="5" max="5" width="6.5703125" style="263" customWidth="1"/>
    <col min="6" max="6" width="8.42578125" style="264" customWidth="1"/>
    <col min="7" max="7" width="9" style="264" bestFit="1" customWidth="1"/>
    <col min="8" max="9" width="9.5703125" style="264" customWidth="1"/>
    <col min="10" max="10" width="14.5703125" style="263" bestFit="1" customWidth="1"/>
    <col min="11" max="16384" width="9.140625" style="263"/>
  </cols>
  <sheetData>
    <row r="1" spans="1:23" s="260" customFormat="1" ht="25.5" x14ac:dyDescent="0.25">
      <c r="A1" s="277" t="s">
        <v>0</v>
      </c>
      <c r="B1" s="278" t="s">
        <v>1</v>
      </c>
      <c r="C1" s="278" t="s">
        <v>2</v>
      </c>
      <c r="D1" s="279" t="s">
        <v>3</v>
      </c>
      <c r="E1" s="278" t="s">
        <v>4</v>
      </c>
      <c r="F1" s="279" t="s">
        <v>5</v>
      </c>
      <c r="G1" s="279" t="s">
        <v>6</v>
      </c>
      <c r="H1" s="279" t="s">
        <v>7</v>
      </c>
      <c r="I1" s="279" t="s">
        <v>8</v>
      </c>
      <c r="J1" s="279" t="s">
        <v>1133</v>
      </c>
      <c r="K1" s="280"/>
      <c r="L1" s="281"/>
      <c r="M1" s="281"/>
      <c r="N1" s="281"/>
      <c r="O1" s="282"/>
    </row>
    <row r="2" spans="1:23" s="260" customFormat="1" x14ac:dyDescent="0.25">
      <c r="A2" s="328" t="s">
        <v>63</v>
      </c>
      <c r="B2" s="328"/>
      <c r="C2" s="328"/>
      <c r="D2" s="328"/>
      <c r="E2" s="328"/>
      <c r="F2" s="328"/>
      <c r="G2" s="283"/>
      <c r="H2" s="283"/>
      <c r="I2" s="283"/>
    </row>
    <row r="3" spans="1:23" ht="38.25" x14ac:dyDescent="0.25">
      <c r="A3" s="284">
        <v>1</v>
      </c>
      <c r="B3" s="285" t="s">
        <v>1363</v>
      </c>
      <c r="C3" s="285" t="s">
        <v>1364</v>
      </c>
      <c r="D3" s="286">
        <v>8</v>
      </c>
      <c r="E3" s="285" t="s">
        <v>17</v>
      </c>
      <c r="F3" s="265">
        <v>0</v>
      </c>
      <c r="G3" s="265">
        <v>0</v>
      </c>
      <c r="H3" s="287">
        <f>D3*F3</f>
        <v>0</v>
      </c>
      <c r="I3" s="287">
        <f>D3*G3</f>
        <v>0</v>
      </c>
      <c r="J3" s="285"/>
      <c r="K3" s="288"/>
      <c r="L3" s="288"/>
      <c r="M3" s="288"/>
      <c r="N3" s="289"/>
      <c r="O3" s="290"/>
      <c r="P3" s="290"/>
      <c r="Q3" s="285"/>
      <c r="R3" s="285"/>
      <c r="S3" s="285"/>
      <c r="T3" s="285"/>
      <c r="U3" s="285"/>
    </row>
    <row r="4" spans="1:23" s="260" customFormat="1" x14ac:dyDescent="0.25">
      <c r="A4" s="328" t="s">
        <v>835</v>
      </c>
      <c r="B4" s="328"/>
      <c r="C4" s="328"/>
      <c r="D4" s="328"/>
      <c r="E4" s="328"/>
      <c r="F4" s="328"/>
      <c r="G4" s="283"/>
      <c r="H4" s="283"/>
      <c r="I4" s="283"/>
    </row>
    <row r="5" spans="1:23" s="292" customFormat="1" ht="127.5" x14ac:dyDescent="0.25">
      <c r="A5" s="284">
        <v>2</v>
      </c>
      <c r="B5" s="285" t="s">
        <v>2192</v>
      </c>
      <c r="C5" s="285" t="s">
        <v>2193</v>
      </c>
      <c r="D5" s="285">
        <v>24</v>
      </c>
      <c r="E5" s="285" t="s">
        <v>20</v>
      </c>
      <c r="F5" s="265">
        <v>0</v>
      </c>
      <c r="G5" s="265">
        <v>0</v>
      </c>
      <c r="H5" s="287">
        <f t="shared" ref="H5:H32" si="0">D5*F5</f>
        <v>0</v>
      </c>
      <c r="I5" s="287">
        <f t="shared" ref="I5:I32" si="1">D5*G5</f>
        <v>0</v>
      </c>
      <c r="J5" s="285"/>
      <c r="K5" s="288"/>
      <c r="L5" s="288"/>
      <c r="M5" s="288"/>
      <c r="N5" s="289"/>
      <c r="O5" s="291"/>
      <c r="P5" s="290"/>
      <c r="Q5" s="285"/>
      <c r="R5" s="285"/>
    </row>
    <row r="6" spans="1:23" ht="127.5" x14ac:dyDescent="0.25">
      <c r="A6" s="284">
        <v>3</v>
      </c>
      <c r="B6" s="285" t="s">
        <v>1365</v>
      </c>
      <c r="C6" s="285" t="s">
        <v>1366</v>
      </c>
      <c r="D6" s="286">
        <v>170</v>
      </c>
      <c r="E6" s="285" t="s">
        <v>20</v>
      </c>
      <c r="F6" s="265">
        <v>0</v>
      </c>
      <c r="G6" s="265">
        <v>0</v>
      </c>
      <c r="H6" s="287">
        <f t="shared" si="0"/>
        <v>0</v>
      </c>
      <c r="I6" s="287">
        <f t="shared" si="1"/>
        <v>0</v>
      </c>
      <c r="J6" s="285"/>
      <c r="K6" s="288"/>
      <c r="L6" s="288"/>
      <c r="M6" s="288"/>
      <c r="N6" s="289"/>
      <c r="O6" s="291"/>
      <c r="P6" s="290"/>
      <c r="Q6" s="285"/>
      <c r="R6" s="285"/>
    </row>
    <row r="7" spans="1:23" ht="102" x14ac:dyDescent="0.25">
      <c r="A7" s="284">
        <v>4</v>
      </c>
      <c r="B7" s="285" t="s">
        <v>1367</v>
      </c>
      <c r="C7" s="285" t="s">
        <v>1368</v>
      </c>
      <c r="D7" s="286">
        <v>30</v>
      </c>
      <c r="E7" s="285" t="s">
        <v>20</v>
      </c>
      <c r="F7" s="265">
        <v>0</v>
      </c>
      <c r="G7" s="265">
        <v>0</v>
      </c>
      <c r="H7" s="287">
        <f t="shared" si="0"/>
        <v>0</v>
      </c>
      <c r="I7" s="287">
        <f t="shared" si="1"/>
        <v>0</v>
      </c>
      <c r="J7" s="285"/>
      <c r="K7" s="288"/>
      <c r="L7" s="288"/>
      <c r="M7" s="289"/>
      <c r="N7" s="289"/>
      <c r="O7" s="291"/>
      <c r="P7" s="290"/>
      <c r="Q7" s="285"/>
      <c r="R7" s="285"/>
    </row>
    <row r="8" spans="1:23" ht="102" x14ac:dyDescent="0.25">
      <c r="A8" s="284">
        <v>5</v>
      </c>
      <c r="B8" s="285" t="s">
        <v>1369</v>
      </c>
      <c r="C8" s="285" t="s">
        <v>1370</v>
      </c>
      <c r="D8" s="286">
        <v>5</v>
      </c>
      <c r="E8" s="285" t="s">
        <v>20</v>
      </c>
      <c r="F8" s="265">
        <v>0</v>
      </c>
      <c r="G8" s="265">
        <v>0</v>
      </c>
      <c r="H8" s="287">
        <f t="shared" si="0"/>
        <v>0</v>
      </c>
      <c r="I8" s="287">
        <f t="shared" si="1"/>
        <v>0</v>
      </c>
      <c r="J8" s="285"/>
      <c r="K8" s="288"/>
      <c r="L8" s="288"/>
      <c r="M8" s="289"/>
      <c r="N8" s="289"/>
      <c r="O8" s="291"/>
      <c r="P8" s="290"/>
      <c r="Q8" s="285"/>
      <c r="R8" s="285"/>
    </row>
    <row r="9" spans="1:23" ht="102" x14ac:dyDescent="0.25">
      <c r="A9" s="284">
        <v>6</v>
      </c>
      <c r="B9" s="285" t="s">
        <v>1371</v>
      </c>
      <c r="C9" s="285" t="s">
        <v>1372</v>
      </c>
      <c r="D9" s="286">
        <v>144</v>
      </c>
      <c r="E9" s="285" t="s">
        <v>20</v>
      </c>
      <c r="F9" s="265">
        <v>0</v>
      </c>
      <c r="G9" s="265">
        <v>0</v>
      </c>
      <c r="H9" s="287">
        <f t="shared" si="0"/>
        <v>0</v>
      </c>
      <c r="I9" s="287">
        <f t="shared" si="1"/>
        <v>0</v>
      </c>
      <c r="J9" s="285"/>
      <c r="K9" s="288"/>
      <c r="L9" s="288"/>
      <c r="M9" s="288"/>
      <c r="N9" s="289"/>
      <c r="O9" s="291"/>
      <c r="P9" s="290"/>
      <c r="Q9" s="285"/>
      <c r="R9" s="285"/>
    </row>
    <row r="10" spans="1:23" ht="102" x14ac:dyDescent="0.25">
      <c r="A10" s="284">
        <v>7</v>
      </c>
      <c r="B10" s="285" t="s">
        <v>1373</v>
      </c>
      <c r="C10" s="285" t="s">
        <v>1374</v>
      </c>
      <c r="D10" s="286">
        <v>15</v>
      </c>
      <c r="E10" s="285" t="s">
        <v>20</v>
      </c>
      <c r="F10" s="265">
        <v>0</v>
      </c>
      <c r="G10" s="265">
        <v>0</v>
      </c>
      <c r="H10" s="287">
        <f t="shared" si="0"/>
        <v>0</v>
      </c>
      <c r="I10" s="287">
        <f t="shared" si="1"/>
        <v>0</v>
      </c>
      <c r="J10" s="285"/>
      <c r="K10" s="288"/>
      <c r="L10" s="288"/>
      <c r="M10" s="289"/>
      <c r="N10" s="289"/>
      <c r="O10" s="291"/>
      <c r="P10" s="290"/>
      <c r="Q10" s="285"/>
      <c r="R10" s="285"/>
      <c r="S10" s="285"/>
      <c r="T10" s="285"/>
      <c r="U10" s="285"/>
      <c r="V10" s="285"/>
      <c r="W10" s="285"/>
    </row>
    <row r="11" spans="1:23" ht="102" x14ac:dyDescent="0.25">
      <c r="A11" s="284">
        <v>8</v>
      </c>
      <c r="B11" s="285" t="s">
        <v>1375</v>
      </c>
      <c r="C11" s="285" t="s">
        <v>1376</v>
      </c>
      <c r="D11" s="286">
        <v>15</v>
      </c>
      <c r="E11" s="285" t="s">
        <v>20</v>
      </c>
      <c r="F11" s="265">
        <v>0</v>
      </c>
      <c r="G11" s="265">
        <v>0</v>
      </c>
      <c r="H11" s="287">
        <f t="shared" si="0"/>
        <v>0</v>
      </c>
      <c r="I11" s="287">
        <f t="shared" si="1"/>
        <v>0</v>
      </c>
      <c r="J11" s="285"/>
      <c r="K11" s="288"/>
      <c r="L11" s="288"/>
      <c r="M11" s="289"/>
      <c r="N11" s="289"/>
      <c r="O11" s="291"/>
      <c r="P11" s="290"/>
      <c r="Q11" s="285"/>
      <c r="R11" s="285"/>
      <c r="S11" s="285"/>
      <c r="T11" s="285"/>
      <c r="U11" s="285"/>
      <c r="V11" s="285"/>
      <c r="W11" s="285"/>
    </row>
    <row r="12" spans="1:23" ht="102" x14ac:dyDescent="0.25">
      <c r="A12" s="284">
        <v>9</v>
      </c>
      <c r="B12" s="285" t="s">
        <v>1377</v>
      </c>
      <c r="C12" s="285" t="s">
        <v>1378</v>
      </c>
      <c r="D12" s="286">
        <v>10</v>
      </c>
      <c r="E12" s="285" t="s">
        <v>20</v>
      </c>
      <c r="F12" s="265">
        <v>0</v>
      </c>
      <c r="G12" s="265">
        <v>0</v>
      </c>
      <c r="H12" s="287">
        <f t="shared" si="0"/>
        <v>0</v>
      </c>
      <c r="I12" s="287">
        <f t="shared" si="1"/>
        <v>0</v>
      </c>
      <c r="J12" s="285"/>
      <c r="K12" s="288"/>
      <c r="L12" s="288"/>
      <c r="M12" s="289"/>
      <c r="N12" s="289"/>
      <c r="O12" s="291"/>
      <c r="P12" s="290"/>
      <c r="Q12" s="285"/>
      <c r="R12" s="285"/>
      <c r="S12" s="285"/>
      <c r="T12" s="285"/>
      <c r="U12" s="285"/>
      <c r="V12" s="285"/>
      <c r="W12" s="285"/>
    </row>
    <row r="13" spans="1:23" ht="102" x14ac:dyDescent="0.25">
      <c r="A13" s="284">
        <v>10</v>
      </c>
      <c r="B13" s="285" t="s">
        <v>1379</v>
      </c>
      <c r="C13" s="285" t="s">
        <v>1380</v>
      </c>
      <c r="D13" s="286">
        <v>15</v>
      </c>
      <c r="E13" s="285" t="s">
        <v>20</v>
      </c>
      <c r="F13" s="265">
        <v>0</v>
      </c>
      <c r="G13" s="265">
        <v>0</v>
      </c>
      <c r="H13" s="287">
        <f t="shared" si="0"/>
        <v>0</v>
      </c>
      <c r="I13" s="287">
        <f t="shared" si="1"/>
        <v>0</v>
      </c>
      <c r="J13" s="285"/>
      <c r="K13" s="288"/>
      <c r="L13" s="288"/>
      <c r="M13" s="289"/>
      <c r="N13" s="289"/>
      <c r="O13" s="291"/>
      <c r="P13" s="290"/>
      <c r="Q13" s="285"/>
      <c r="R13" s="285"/>
      <c r="S13" s="285"/>
      <c r="T13" s="285"/>
      <c r="U13" s="285"/>
      <c r="V13" s="285"/>
      <c r="W13" s="285"/>
    </row>
    <row r="14" spans="1:23" ht="102" x14ac:dyDescent="0.25">
      <c r="A14" s="284">
        <v>11</v>
      </c>
      <c r="B14" s="285" t="s">
        <v>1381</v>
      </c>
      <c r="C14" s="285" t="s">
        <v>1382</v>
      </c>
      <c r="D14" s="286">
        <v>15</v>
      </c>
      <c r="E14" s="285" t="s">
        <v>20</v>
      </c>
      <c r="F14" s="265">
        <v>0</v>
      </c>
      <c r="G14" s="265">
        <v>0</v>
      </c>
      <c r="H14" s="287">
        <f t="shared" si="0"/>
        <v>0</v>
      </c>
      <c r="I14" s="287">
        <f t="shared" si="1"/>
        <v>0</v>
      </c>
      <c r="J14" s="285"/>
      <c r="K14" s="288"/>
      <c r="L14" s="288"/>
      <c r="M14" s="289"/>
      <c r="N14" s="289"/>
      <c r="O14" s="291"/>
      <c r="P14" s="290"/>
      <c r="Q14" s="285"/>
      <c r="R14" s="285"/>
      <c r="S14" s="285"/>
      <c r="T14" s="285"/>
      <c r="U14" s="285"/>
      <c r="V14" s="285"/>
      <c r="W14" s="285"/>
    </row>
    <row r="15" spans="1:23" ht="89.25" x14ac:dyDescent="0.25">
      <c r="A15" s="284">
        <v>12</v>
      </c>
      <c r="B15" s="285" t="s">
        <v>1383</v>
      </c>
      <c r="C15" s="285" t="s">
        <v>1384</v>
      </c>
      <c r="D15" s="286">
        <v>250</v>
      </c>
      <c r="E15" s="285" t="s">
        <v>20</v>
      </c>
      <c r="F15" s="265">
        <v>0</v>
      </c>
      <c r="G15" s="265">
        <v>0</v>
      </c>
      <c r="H15" s="287">
        <f t="shared" si="0"/>
        <v>0</v>
      </c>
      <c r="I15" s="287">
        <f t="shared" si="1"/>
        <v>0</v>
      </c>
      <c r="J15" s="285"/>
      <c r="K15" s="288"/>
      <c r="L15" s="288"/>
      <c r="M15" s="288"/>
      <c r="N15" s="289"/>
      <c r="O15" s="291"/>
      <c r="P15" s="290"/>
      <c r="Q15" s="285"/>
      <c r="R15" s="285"/>
      <c r="S15" s="285"/>
      <c r="T15" s="285"/>
      <c r="U15" s="285"/>
      <c r="V15" s="285"/>
      <c r="W15" s="285"/>
    </row>
    <row r="16" spans="1:23" ht="89.25" x14ac:dyDescent="0.25">
      <c r="A16" s="284">
        <v>13</v>
      </c>
      <c r="B16" s="285" t="s">
        <v>1385</v>
      </c>
      <c r="C16" s="285" t="s">
        <v>1386</v>
      </c>
      <c r="D16" s="286">
        <v>1144</v>
      </c>
      <c r="E16" s="285" t="s">
        <v>20</v>
      </c>
      <c r="F16" s="265">
        <v>0</v>
      </c>
      <c r="G16" s="265">
        <v>0</v>
      </c>
      <c r="H16" s="287">
        <f t="shared" si="0"/>
        <v>0</v>
      </c>
      <c r="I16" s="287">
        <f t="shared" si="1"/>
        <v>0</v>
      </c>
      <c r="J16" s="285"/>
      <c r="K16" s="288"/>
      <c r="L16" s="288"/>
      <c r="M16" s="288"/>
      <c r="N16" s="289"/>
      <c r="O16" s="291"/>
      <c r="P16" s="290"/>
      <c r="Q16" s="285"/>
      <c r="R16" s="285"/>
      <c r="S16" s="285"/>
      <c r="T16" s="285"/>
      <c r="U16" s="285"/>
      <c r="V16" s="285"/>
      <c r="W16" s="285"/>
    </row>
    <row r="17" spans="1:23" ht="89.25" x14ac:dyDescent="0.25">
      <c r="A17" s="284">
        <v>14</v>
      </c>
      <c r="B17" s="285" t="s">
        <v>1387</v>
      </c>
      <c r="C17" s="285" t="s">
        <v>1388</v>
      </c>
      <c r="D17" s="286">
        <v>948</v>
      </c>
      <c r="E17" s="285" t="s">
        <v>20</v>
      </c>
      <c r="F17" s="265">
        <v>0</v>
      </c>
      <c r="G17" s="265">
        <v>0</v>
      </c>
      <c r="H17" s="287">
        <f t="shared" si="0"/>
        <v>0</v>
      </c>
      <c r="I17" s="287">
        <f t="shared" si="1"/>
        <v>0</v>
      </c>
      <c r="J17" s="285"/>
      <c r="K17" s="288"/>
      <c r="L17" s="288"/>
      <c r="M17" s="288"/>
      <c r="N17" s="289"/>
      <c r="O17" s="291"/>
      <c r="P17" s="290"/>
      <c r="Q17" s="285"/>
      <c r="R17" s="285"/>
      <c r="S17" s="285"/>
      <c r="T17" s="285"/>
      <c r="U17" s="285"/>
      <c r="V17" s="285"/>
      <c r="W17" s="285"/>
    </row>
    <row r="18" spans="1:23" ht="89.25" x14ac:dyDescent="0.25">
      <c r="A18" s="284">
        <v>15</v>
      </c>
      <c r="B18" s="285" t="s">
        <v>1389</v>
      </c>
      <c r="C18" s="285" t="s">
        <v>1390</v>
      </c>
      <c r="D18" s="286">
        <v>679</v>
      </c>
      <c r="E18" s="285" t="s">
        <v>20</v>
      </c>
      <c r="F18" s="265">
        <v>0</v>
      </c>
      <c r="G18" s="265">
        <v>0</v>
      </c>
      <c r="H18" s="287">
        <f t="shared" si="0"/>
        <v>0</v>
      </c>
      <c r="I18" s="287">
        <f t="shared" si="1"/>
        <v>0</v>
      </c>
      <c r="J18" s="285"/>
      <c r="K18" s="288"/>
      <c r="L18" s="288"/>
      <c r="M18" s="288"/>
      <c r="N18" s="289"/>
      <c r="O18" s="291"/>
      <c r="P18" s="290"/>
      <c r="Q18" s="285"/>
      <c r="R18" s="285"/>
      <c r="S18" s="285"/>
      <c r="T18" s="285"/>
      <c r="U18" s="285"/>
      <c r="V18" s="285"/>
      <c r="W18" s="285"/>
    </row>
    <row r="19" spans="1:23" ht="38.25" x14ac:dyDescent="0.25">
      <c r="A19" s="284">
        <v>16</v>
      </c>
      <c r="B19" s="285" t="s">
        <v>1391</v>
      </c>
      <c r="C19" s="285" t="s">
        <v>1392</v>
      </c>
      <c r="D19" s="286">
        <v>36</v>
      </c>
      <c r="E19" s="285" t="s">
        <v>20</v>
      </c>
      <c r="F19" s="265">
        <v>0</v>
      </c>
      <c r="G19" s="265">
        <v>0</v>
      </c>
      <c r="H19" s="287">
        <f t="shared" si="0"/>
        <v>0</v>
      </c>
      <c r="I19" s="287">
        <f t="shared" si="1"/>
        <v>0</v>
      </c>
      <c r="J19" s="285"/>
      <c r="K19" s="288"/>
      <c r="L19" s="288"/>
      <c r="M19" s="288"/>
      <c r="N19" s="289"/>
      <c r="O19" s="291"/>
      <c r="P19" s="290"/>
      <c r="Q19" s="285"/>
      <c r="R19" s="285"/>
      <c r="S19" s="285"/>
      <c r="T19" s="285"/>
      <c r="U19" s="285"/>
      <c r="V19" s="285"/>
      <c r="W19" s="285"/>
    </row>
    <row r="20" spans="1:23" ht="38.25" x14ac:dyDescent="0.25">
      <c r="A20" s="284">
        <v>17</v>
      </c>
      <c r="B20" s="285" t="s">
        <v>1393</v>
      </c>
      <c r="C20" s="285" t="s">
        <v>1394</v>
      </c>
      <c r="D20" s="286">
        <v>456</v>
      </c>
      <c r="E20" s="285" t="s">
        <v>20</v>
      </c>
      <c r="F20" s="265">
        <v>0</v>
      </c>
      <c r="G20" s="265">
        <v>0</v>
      </c>
      <c r="H20" s="287">
        <f t="shared" si="0"/>
        <v>0</v>
      </c>
      <c r="I20" s="287">
        <f t="shared" si="1"/>
        <v>0</v>
      </c>
      <c r="J20" s="285"/>
      <c r="K20" s="288"/>
      <c r="L20" s="288"/>
      <c r="M20" s="288"/>
      <c r="N20" s="289"/>
      <c r="O20" s="291"/>
      <c r="P20" s="290"/>
      <c r="Q20" s="285"/>
      <c r="R20" s="285"/>
      <c r="S20" s="285"/>
      <c r="T20" s="285"/>
      <c r="U20" s="285"/>
      <c r="V20" s="285"/>
      <c r="W20" s="285"/>
    </row>
    <row r="21" spans="1:23" ht="38.25" x14ac:dyDescent="0.25">
      <c r="A21" s="284">
        <v>18</v>
      </c>
      <c r="B21" s="285" t="s">
        <v>1395</v>
      </c>
      <c r="C21" s="285" t="s">
        <v>1396</v>
      </c>
      <c r="D21" s="286">
        <v>49</v>
      </c>
      <c r="E21" s="285" t="s">
        <v>20</v>
      </c>
      <c r="F21" s="265">
        <v>0</v>
      </c>
      <c r="G21" s="265">
        <v>0</v>
      </c>
      <c r="H21" s="287">
        <f t="shared" si="0"/>
        <v>0</v>
      </c>
      <c r="I21" s="287">
        <f t="shared" si="1"/>
        <v>0</v>
      </c>
      <c r="J21" s="285"/>
      <c r="K21" s="288"/>
      <c r="L21" s="288"/>
      <c r="M21" s="288"/>
      <c r="N21" s="289"/>
      <c r="O21" s="291"/>
      <c r="P21" s="290"/>
      <c r="Q21" s="285"/>
      <c r="R21" s="285"/>
      <c r="S21" s="285"/>
      <c r="T21" s="285"/>
      <c r="U21" s="285"/>
      <c r="V21" s="285"/>
      <c r="W21" s="285"/>
    </row>
    <row r="22" spans="1:23" ht="38.25" x14ac:dyDescent="0.25">
      <c r="A22" s="284">
        <v>19</v>
      </c>
      <c r="B22" s="285" t="s">
        <v>1397</v>
      </c>
      <c r="C22" s="285" t="s">
        <v>1398</v>
      </c>
      <c r="D22" s="286">
        <v>5</v>
      </c>
      <c r="E22" s="285" t="s">
        <v>1399</v>
      </c>
      <c r="F22" s="265">
        <v>0</v>
      </c>
      <c r="G22" s="265">
        <v>0</v>
      </c>
      <c r="H22" s="287">
        <f t="shared" si="0"/>
        <v>0</v>
      </c>
      <c r="I22" s="287">
        <f t="shared" si="1"/>
        <v>0</v>
      </c>
      <c r="J22" s="285"/>
      <c r="K22" s="288"/>
      <c r="L22" s="288"/>
      <c r="M22" s="288"/>
      <c r="N22" s="289"/>
      <c r="O22" s="291"/>
      <c r="P22" s="290"/>
      <c r="Q22" s="285"/>
      <c r="R22" s="285"/>
      <c r="S22" s="285"/>
      <c r="T22" s="285"/>
      <c r="U22" s="285"/>
      <c r="V22" s="285"/>
      <c r="W22" s="285"/>
    </row>
    <row r="23" spans="1:23" ht="38.25" x14ac:dyDescent="0.25">
      <c r="A23" s="284">
        <v>20</v>
      </c>
      <c r="B23" s="285" t="s">
        <v>1400</v>
      </c>
      <c r="C23" s="285" t="s">
        <v>1401</v>
      </c>
      <c r="D23" s="286">
        <v>7</v>
      </c>
      <c r="E23" s="285" t="s">
        <v>17</v>
      </c>
      <c r="F23" s="265">
        <v>0</v>
      </c>
      <c r="G23" s="265">
        <v>0</v>
      </c>
      <c r="H23" s="287">
        <f t="shared" si="0"/>
        <v>0</v>
      </c>
      <c r="I23" s="287">
        <f t="shared" si="1"/>
        <v>0</v>
      </c>
      <c r="J23" s="285"/>
      <c r="K23" s="288"/>
      <c r="L23" s="288"/>
      <c r="M23" s="288"/>
      <c r="N23" s="289"/>
      <c r="O23" s="290"/>
      <c r="P23" s="290"/>
      <c r="Q23" s="285"/>
      <c r="R23" s="285"/>
      <c r="S23" s="285"/>
      <c r="T23" s="285"/>
      <c r="U23" s="285"/>
      <c r="V23" s="285"/>
      <c r="W23" s="285"/>
    </row>
    <row r="24" spans="1:23" ht="89.25" x14ac:dyDescent="0.25">
      <c r="A24" s="284">
        <v>21</v>
      </c>
      <c r="B24" s="285" t="s">
        <v>1402</v>
      </c>
      <c r="C24" s="285" t="s">
        <v>1403</v>
      </c>
      <c r="D24" s="286">
        <v>1</v>
      </c>
      <c r="E24" s="285" t="s">
        <v>17</v>
      </c>
      <c r="F24" s="265">
        <v>0</v>
      </c>
      <c r="G24" s="265">
        <v>0</v>
      </c>
      <c r="H24" s="287">
        <f t="shared" si="0"/>
        <v>0</v>
      </c>
      <c r="I24" s="287">
        <f t="shared" si="1"/>
        <v>0</v>
      </c>
      <c r="J24" s="285"/>
      <c r="K24" s="288"/>
      <c r="L24" s="288"/>
      <c r="M24" s="288"/>
      <c r="N24" s="289"/>
      <c r="O24" s="290"/>
      <c r="P24" s="290"/>
      <c r="Q24" s="285"/>
      <c r="R24" s="285"/>
      <c r="S24" s="285"/>
      <c r="T24" s="285"/>
      <c r="U24" s="285"/>
      <c r="V24" s="285"/>
      <c r="W24" s="285"/>
    </row>
    <row r="25" spans="1:23" ht="89.25" x14ac:dyDescent="0.25">
      <c r="A25" s="284">
        <v>22</v>
      </c>
      <c r="B25" s="285" t="s">
        <v>2194</v>
      </c>
      <c r="C25" s="285" t="s">
        <v>2195</v>
      </c>
      <c r="D25" s="286">
        <v>1</v>
      </c>
      <c r="E25" s="285" t="s">
        <v>17</v>
      </c>
      <c r="F25" s="265">
        <v>0</v>
      </c>
      <c r="G25" s="265">
        <v>0</v>
      </c>
      <c r="H25" s="287">
        <f t="shared" si="0"/>
        <v>0</v>
      </c>
      <c r="I25" s="287">
        <f t="shared" si="1"/>
        <v>0</v>
      </c>
      <c r="J25" s="285"/>
      <c r="K25" s="288"/>
      <c r="L25" s="288"/>
      <c r="M25" s="289"/>
      <c r="N25" s="289"/>
      <c r="O25" s="291"/>
      <c r="P25" s="290"/>
      <c r="Q25" s="285"/>
      <c r="R25" s="285"/>
      <c r="S25" s="285"/>
      <c r="T25" s="285"/>
      <c r="U25" s="285"/>
      <c r="V25" s="285"/>
      <c r="W25" s="285"/>
    </row>
    <row r="26" spans="1:23" ht="76.5" x14ac:dyDescent="0.25">
      <c r="A26" s="284">
        <v>23</v>
      </c>
      <c r="B26" s="285" t="s">
        <v>2196</v>
      </c>
      <c r="C26" s="285" t="s">
        <v>2197</v>
      </c>
      <c r="D26" s="286">
        <v>1</v>
      </c>
      <c r="E26" s="285" t="s">
        <v>17</v>
      </c>
      <c r="F26" s="265">
        <v>0</v>
      </c>
      <c r="G26" s="265">
        <v>0</v>
      </c>
      <c r="H26" s="287">
        <f t="shared" si="0"/>
        <v>0</v>
      </c>
      <c r="I26" s="287">
        <f t="shared" si="1"/>
        <v>0</v>
      </c>
      <c r="J26" s="293"/>
      <c r="K26" s="288"/>
      <c r="L26" s="288"/>
      <c r="M26" s="289"/>
      <c r="N26" s="289"/>
      <c r="O26" s="291"/>
      <c r="P26" s="290"/>
      <c r="Q26" s="285"/>
      <c r="R26" s="285"/>
      <c r="S26" s="285"/>
      <c r="T26" s="285"/>
      <c r="U26" s="285"/>
      <c r="V26" s="285"/>
      <c r="W26" s="285"/>
    </row>
    <row r="27" spans="1:23" ht="102" x14ac:dyDescent="0.25">
      <c r="A27" s="284">
        <v>24</v>
      </c>
      <c r="B27" s="285" t="s">
        <v>1404</v>
      </c>
      <c r="C27" s="285" t="s">
        <v>2453</v>
      </c>
      <c r="D27" s="286">
        <v>3146</v>
      </c>
      <c r="E27" s="285" t="s">
        <v>20</v>
      </c>
      <c r="F27" s="265">
        <v>0</v>
      </c>
      <c r="G27" s="265">
        <v>0</v>
      </c>
      <c r="H27" s="287">
        <f t="shared" si="0"/>
        <v>0</v>
      </c>
      <c r="I27" s="287">
        <f t="shared" si="1"/>
        <v>0</v>
      </c>
      <c r="J27" s="293"/>
      <c r="K27" s="288"/>
      <c r="L27" s="288"/>
      <c r="M27" s="288"/>
      <c r="N27" s="289"/>
      <c r="O27" s="291"/>
      <c r="P27" s="290"/>
      <c r="Q27" s="285"/>
      <c r="R27" s="285"/>
      <c r="S27" s="285"/>
      <c r="T27" s="285"/>
      <c r="U27" s="285"/>
      <c r="V27" s="285"/>
      <c r="W27" s="285"/>
    </row>
    <row r="28" spans="1:23" ht="102" x14ac:dyDescent="0.25">
      <c r="A28" s="284">
        <v>25</v>
      </c>
      <c r="B28" s="285" t="s">
        <v>1405</v>
      </c>
      <c r="C28" s="285" t="s">
        <v>2454</v>
      </c>
      <c r="D28" s="286">
        <v>604</v>
      </c>
      <c r="E28" s="285" t="s">
        <v>20</v>
      </c>
      <c r="F28" s="265">
        <v>0</v>
      </c>
      <c r="G28" s="265">
        <v>0</v>
      </c>
      <c r="H28" s="287">
        <f t="shared" si="0"/>
        <v>0</v>
      </c>
      <c r="I28" s="287">
        <f t="shared" si="1"/>
        <v>0</v>
      </c>
      <c r="J28" s="293"/>
      <c r="K28" s="288"/>
      <c r="L28" s="288"/>
      <c r="M28" s="288"/>
      <c r="N28" s="289"/>
      <c r="O28" s="291"/>
      <c r="P28" s="290"/>
      <c r="Q28" s="285"/>
      <c r="R28" s="285"/>
      <c r="S28" s="285"/>
      <c r="T28" s="285"/>
      <c r="U28" s="285"/>
      <c r="V28" s="285"/>
      <c r="W28" s="285"/>
    </row>
    <row r="29" spans="1:23" ht="38.25" x14ac:dyDescent="0.25">
      <c r="A29" s="284">
        <v>26</v>
      </c>
      <c r="B29" s="285" t="s">
        <v>1406</v>
      </c>
      <c r="C29" s="285" t="s">
        <v>1407</v>
      </c>
      <c r="D29" s="286">
        <v>21</v>
      </c>
      <c r="E29" s="285" t="s">
        <v>17</v>
      </c>
      <c r="F29" s="265">
        <v>0</v>
      </c>
      <c r="G29" s="265">
        <v>0</v>
      </c>
      <c r="H29" s="287">
        <f t="shared" si="0"/>
        <v>0</v>
      </c>
      <c r="I29" s="287">
        <f t="shared" si="1"/>
        <v>0</v>
      </c>
      <c r="J29" s="285"/>
      <c r="K29" s="288"/>
      <c r="L29" s="288"/>
      <c r="M29" s="288"/>
      <c r="N29" s="289"/>
      <c r="O29" s="291"/>
      <c r="P29" s="290"/>
      <c r="Q29" s="285"/>
      <c r="R29" s="285"/>
      <c r="S29" s="285"/>
      <c r="T29" s="285"/>
      <c r="U29" s="285"/>
      <c r="V29" s="285"/>
      <c r="W29" s="285"/>
    </row>
    <row r="30" spans="1:23" ht="38.25" x14ac:dyDescent="0.25">
      <c r="A30" s="284">
        <v>27</v>
      </c>
      <c r="B30" s="285" t="s">
        <v>1408</v>
      </c>
      <c r="C30" s="285" t="s">
        <v>1409</v>
      </c>
      <c r="D30" s="286">
        <v>11</v>
      </c>
      <c r="E30" s="285" t="s">
        <v>17</v>
      </c>
      <c r="F30" s="265">
        <v>0</v>
      </c>
      <c r="G30" s="265">
        <v>0</v>
      </c>
      <c r="H30" s="287">
        <f t="shared" si="0"/>
        <v>0</v>
      </c>
      <c r="I30" s="287">
        <f t="shared" si="1"/>
        <v>0</v>
      </c>
      <c r="J30" s="285"/>
      <c r="K30" s="288"/>
      <c r="L30" s="288"/>
      <c r="M30" s="288"/>
      <c r="N30" s="289"/>
      <c r="O30" s="291"/>
      <c r="P30" s="290"/>
      <c r="Q30" s="285"/>
      <c r="R30" s="285"/>
      <c r="S30" s="285"/>
      <c r="T30" s="285"/>
      <c r="U30" s="285"/>
      <c r="V30" s="285"/>
      <c r="W30" s="285"/>
    </row>
    <row r="31" spans="1:23" ht="38.25" x14ac:dyDescent="0.25">
      <c r="A31" s="284">
        <v>28</v>
      </c>
      <c r="B31" s="285" t="s">
        <v>1410</v>
      </c>
      <c r="C31" s="285" t="s">
        <v>1411</v>
      </c>
      <c r="D31" s="286">
        <v>2</v>
      </c>
      <c r="E31" s="285" t="s">
        <v>1399</v>
      </c>
      <c r="F31" s="265">
        <v>0</v>
      </c>
      <c r="G31" s="265">
        <v>0</v>
      </c>
      <c r="H31" s="287">
        <f t="shared" si="0"/>
        <v>0</v>
      </c>
      <c r="I31" s="287">
        <f t="shared" si="1"/>
        <v>0</v>
      </c>
      <c r="J31" s="285"/>
      <c r="K31" s="288"/>
      <c r="L31" s="288"/>
      <c r="M31" s="288"/>
      <c r="N31" s="289"/>
      <c r="O31" s="291"/>
      <c r="P31" s="290"/>
      <c r="Q31" s="285"/>
      <c r="R31" s="285"/>
      <c r="S31" s="285"/>
      <c r="T31" s="285"/>
      <c r="U31" s="285"/>
      <c r="V31" s="285"/>
      <c r="W31" s="285"/>
    </row>
    <row r="32" spans="1:23" s="298" customFormat="1" ht="38.25" x14ac:dyDescent="0.25">
      <c r="A32" s="305">
        <v>29</v>
      </c>
      <c r="B32" s="306" t="s">
        <v>1412</v>
      </c>
      <c r="C32" s="306" t="s">
        <v>1413</v>
      </c>
      <c r="D32" s="307">
        <v>1</v>
      </c>
      <c r="E32" s="306" t="s">
        <v>1399</v>
      </c>
      <c r="F32" s="254">
        <v>0</v>
      </c>
      <c r="G32" s="254">
        <v>0</v>
      </c>
      <c r="H32" s="308">
        <f t="shared" si="0"/>
        <v>0</v>
      </c>
      <c r="I32" s="308">
        <f t="shared" si="1"/>
        <v>0</v>
      </c>
      <c r="J32" s="306" t="s">
        <v>2487</v>
      </c>
      <c r="K32" s="294"/>
      <c r="L32" s="294"/>
      <c r="M32" s="294"/>
      <c r="N32" s="295"/>
      <c r="O32" s="296"/>
      <c r="P32" s="297"/>
      <c r="Q32" s="293"/>
      <c r="R32" s="293"/>
      <c r="S32" s="293"/>
      <c r="T32" s="293"/>
      <c r="U32" s="293"/>
      <c r="V32" s="293"/>
      <c r="W32" s="293"/>
    </row>
    <row r="33" spans="1:26" s="260" customFormat="1" x14ac:dyDescent="0.25">
      <c r="A33" s="328" t="s">
        <v>1414</v>
      </c>
      <c r="B33" s="328"/>
      <c r="C33" s="328"/>
      <c r="D33" s="328"/>
      <c r="E33" s="328"/>
      <c r="F33" s="328"/>
      <c r="G33" s="283"/>
      <c r="H33" s="283"/>
      <c r="I33" s="283"/>
    </row>
    <row r="34" spans="1:26" ht="165.75" x14ac:dyDescent="0.25">
      <c r="A34" s="284">
        <v>30</v>
      </c>
      <c r="B34" s="285" t="s">
        <v>1415</v>
      </c>
      <c r="C34" s="285" t="s">
        <v>1416</v>
      </c>
      <c r="D34" s="286">
        <v>32</v>
      </c>
      <c r="E34" s="285" t="s">
        <v>17</v>
      </c>
      <c r="F34" s="265">
        <v>0</v>
      </c>
      <c r="G34" s="265">
        <v>0</v>
      </c>
      <c r="H34" s="287">
        <f t="shared" ref="H34:H69" si="2">D34*F34</f>
        <v>0</v>
      </c>
      <c r="I34" s="287">
        <f t="shared" ref="I34:I69" si="3">D34*G34</f>
        <v>0</v>
      </c>
      <c r="J34" s="285"/>
      <c r="K34" s="288"/>
      <c r="L34" s="288"/>
      <c r="M34" s="288"/>
      <c r="N34" s="289"/>
      <c r="O34" s="291"/>
      <c r="P34" s="290"/>
      <c r="Q34" s="285"/>
      <c r="R34" s="285"/>
      <c r="S34" s="285"/>
      <c r="T34" s="285"/>
      <c r="U34" s="285"/>
    </row>
    <row r="35" spans="1:26" ht="38.25" x14ac:dyDescent="0.25">
      <c r="A35" s="284">
        <v>31</v>
      </c>
      <c r="B35" s="285" t="s">
        <v>1417</v>
      </c>
      <c r="C35" s="285" t="s">
        <v>1418</v>
      </c>
      <c r="D35" s="286">
        <v>7</v>
      </c>
      <c r="E35" s="285" t="s">
        <v>17</v>
      </c>
      <c r="F35" s="265">
        <v>0</v>
      </c>
      <c r="G35" s="265">
        <v>0</v>
      </c>
      <c r="H35" s="287">
        <f t="shared" si="2"/>
        <v>0</v>
      </c>
      <c r="I35" s="287">
        <f t="shared" si="3"/>
        <v>0</v>
      </c>
      <c r="J35" s="285"/>
      <c r="K35" s="288"/>
      <c r="L35" s="288"/>
      <c r="M35" s="288"/>
      <c r="N35" s="289"/>
      <c r="O35" s="291"/>
      <c r="P35" s="290"/>
      <c r="Q35" s="285"/>
      <c r="R35" s="285"/>
      <c r="S35" s="285"/>
      <c r="T35" s="285"/>
      <c r="U35" s="285"/>
    </row>
    <row r="36" spans="1:26" ht="51" x14ac:dyDescent="0.25">
      <c r="A36" s="284">
        <v>32</v>
      </c>
      <c r="B36" s="285" t="s">
        <v>1419</v>
      </c>
      <c r="C36" s="285" t="s">
        <v>1420</v>
      </c>
      <c r="D36" s="286">
        <v>1</v>
      </c>
      <c r="E36" s="285" t="s">
        <v>17</v>
      </c>
      <c r="F36" s="265">
        <v>0</v>
      </c>
      <c r="G36" s="265">
        <v>0</v>
      </c>
      <c r="H36" s="287">
        <f t="shared" si="2"/>
        <v>0</v>
      </c>
      <c r="I36" s="287">
        <f t="shared" si="3"/>
        <v>0</v>
      </c>
      <c r="J36" s="285"/>
      <c r="K36" s="288"/>
      <c r="L36" s="288"/>
      <c r="M36" s="288"/>
      <c r="N36" s="289"/>
      <c r="O36" s="291"/>
      <c r="P36" s="290"/>
      <c r="Q36" s="285"/>
      <c r="R36" s="285"/>
      <c r="S36" s="285"/>
      <c r="T36" s="285"/>
      <c r="U36" s="285"/>
    </row>
    <row r="37" spans="1:26" ht="51" x14ac:dyDescent="0.25">
      <c r="A37" s="284">
        <v>33</v>
      </c>
      <c r="B37" s="285" t="s">
        <v>1421</v>
      </c>
      <c r="C37" s="285" t="s">
        <v>1422</v>
      </c>
      <c r="D37" s="286">
        <v>2</v>
      </c>
      <c r="E37" s="285" t="s">
        <v>17</v>
      </c>
      <c r="F37" s="265">
        <v>0</v>
      </c>
      <c r="G37" s="265">
        <v>0</v>
      </c>
      <c r="H37" s="287">
        <f t="shared" si="2"/>
        <v>0</v>
      </c>
      <c r="I37" s="287">
        <f t="shared" si="3"/>
        <v>0</v>
      </c>
      <c r="J37" s="285"/>
      <c r="K37" s="288"/>
      <c r="L37" s="288"/>
      <c r="M37" s="288"/>
      <c r="N37" s="289"/>
      <c r="O37" s="291"/>
      <c r="P37" s="290"/>
      <c r="Q37" s="285"/>
      <c r="R37" s="285"/>
      <c r="S37" s="285"/>
      <c r="T37" s="285"/>
      <c r="U37" s="285"/>
    </row>
    <row r="38" spans="1:26" ht="38.25" x14ac:dyDescent="0.25">
      <c r="A38" s="284">
        <v>34</v>
      </c>
      <c r="B38" s="285" t="s">
        <v>1423</v>
      </c>
      <c r="C38" s="285" t="s">
        <v>1424</v>
      </c>
      <c r="D38" s="286">
        <v>5</v>
      </c>
      <c r="E38" s="285" t="s">
        <v>17</v>
      </c>
      <c r="F38" s="265">
        <v>0</v>
      </c>
      <c r="G38" s="265">
        <v>0</v>
      </c>
      <c r="H38" s="287">
        <f t="shared" si="2"/>
        <v>0</v>
      </c>
      <c r="I38" s="287">
        <f t="shared" si="3"/>
        <v>0</v>
      </c>
      <c r="J38" s="285"/>
      <c r="K38" s="288"/>
      <c r="L38" s="288"/>
      <c r="M38" s="288"/>
      <c r="N38" s="289"/>
      <c r="O38" s="291"/>
      <c r="P38" s="290"/>
      <c r="Q38" s="285"/>
      <c r="R38" s="285"/>
      <c r="S38" s="285"/>
      <c r="T38" s="285"/>
      <c r="U38" s="285"/>
    </row>
    <row r="39" spans="1:26" ht="38.25" x14ac:dyDescent="0.25">
      <c r="A39" s="284">
        <v>35</v>
      </c>
      <c r="B39" s="285" t="s">
        <v>1425</v>
      </c>
      <c r="C39" s="285" t="s">
        <v>1426</v>
      </c>
      <c r="D39" s="286">
        <v>1</v>
      </c>
      <c r="E39" s="285" t="s">
        <v>17</v>
      </c>
      <c r="F39" s="265">
        <v>0</v>
      </c>
      <c r="G39" s="265">
        <v>0</v>
      </c>
      <c r="H39" s="287">
        <f t="shared" si="2"/>
        <v>0</v>
      </c>
      <c r="I39" s="287">
        <f t="shared" si="3"/>
        <v>0</v>
      </c>
      <c r="J39" s="285"/>
      <c r="K39" s="288"/>
      <c r="L39" s="288"/>
      <c r="M39" s="288"/>
      <c r="N39" s="289"/>
      <c r="O39" s="291"/>
      <c r="P39" s="290"/>
      <c r="Q39" s="285"/>
      <c r="R39" s="285"/>
      <c r="S39" s="285"/>
      <c r="T39" s="285"/>
      <c r="U39" s="285"/>
    </row>
    <row r="40" spans="1:26" ht="38.25" x14ac:dyDescent="0.25">
      <c r="A40" s="284">
        <v>36</v>
      </c>
      <c r="B40" s="285" t="s">
        <v>1427</v>
      </c>
      <c r="C40" s="285" t="s">
        <v>1428</v>
      </c>
      <c r="D40" s="286">
        <v>3</v>
      </c>
      <c r="E40" s="285" t="s">
        <v>17</v>
      </c>
      <c r="F40" s="265">
        <v>0</v>
      </c>
      <c r="G40" s="265">
        <v>0</v>
      </c>
      <c r="H40" s="287">
        <f t="shared" si="2"/>
        <v>0</v>
      </c>
      <c r="I40" s="287">
        <f t="shared" si="3"/>
        <v>0</v>
      </c>
      <c r="J40" s="285"/>
      <c r="K40" s="288"/>
      <c r="L40" s="288"/>
      <c r="M40" s="288"/>
      <c r="N40" s="289"/>
      <c r="O40" s="291"/>
      <c r="P40" s="290"/>
      <c r="Q40" s="285"/>
      <c r="R40" s="285"/>
      <c r="S40" s="285"/>
      <c r="T40" s="285"/>
      <c r="U40" s="285"/>
    </row>
    <row r="41" spans="1:26" ht="76.5" x14ac:dyDescent="0.25">
      <c r="A41" s="284">
        <v>37</v>
      </c>
      <c r="B41" s="285" t="s">
        <v>1429</v>
      </c>
      <c r="C41" s="285" t="s">
        <v>1430</v>
      </c>
      <c r="D41" s="286">
        <v>3</v>
      </c>
      <c r="E41" s="285" t="s">
        <v>17</v>
      </c>
      <c r="F41" s="265">
        <v>0</v>
      </c>
      <c r="G41" s="265">
        <v>0</v>
      </c>
      <c r="H41" s="287">
        <f t="shared" si="2"/>
        <v>0</v>
      </c>
      <c r="I41" s="287">
        <f t="shared" si="3"/>
        <v>0</v>
      </c>
      <c r="J41" s="285"/>
      <c r="K41" s="288"/>
      <c r="L41" s="288"/>
      <c r="M41" s="288"/>
      <c r="N41" s="289"/>
      <c r="O41" s="290"/>
      <c r="P41" s="290"/>
      <c r="Q41" s="285"/>
      <c r="R41" s="285"/>
      <c r="S41" s="285"/>
      <c r="T41" s="285"/>
      <c r="U41" s="285"/>
      <c r="V41" s="285"/>
      <c r="W41" s="285"/>
      <c r="X41" s="285"/>
      <c r="Y41" s="285"/>
      <c r="Z41" s="285"/>
    </row>
    <row r="42" spans="1:26" ht="63.75" x14ac:dyDescent="0.25">
      <c r="A42" s="284">
        <v>38</v>
      </c>
      <c r="B42" s="285" t="s">
        <v>1431</v>
      </c>
      <c r="C42" s="285" t="s">
        <v>1432</v>
      </c>
      <c r="D42" s="286">
        <v>1</v>
      </c>
      <c r="E42" s="285" t="s">
        <v>17</v>
      </c>
      <c r="F42" s="265">
        <v>0</v>
      </c>
      <c r="G42" s="265">
        <v>0</v>
      </c>
      <c r="H42" s="287">
        <f t="shared" si="2"/>
        <v>0</v>
      </c>
      <c r="I42" s="287">
        <f t="shared" si="3"/>
        <v>0</v>
      </c>
      <c r="J42" s="293"/>
      <c r="K42" s="288"/>
      <c r="L42" s="288"/>
      <c r="M42" s="288"/>
      <c r="N42" s="289"/>
      <c r="O42" s="290"/>
      <c r="P42" s="290"/>
      <c r="Q42" s="285"/>
      <c r="R42" s="285"/>
      <c r="S42" s="285"/>
      <c r="T42" s="285"/>
      <c r="U42" s="285"/>
      <c r="V42" s="285"/>
      <c r="W42" s="285"/>
      <c r="X42" s="285"/>
      <c r="Y42" s="285"/>
      <c r="Z42" s="285"/>
    </row>
    <row r="43" spans="1:26" ht="76.5" x14ac:dyDescent="0.25">
      <c r="A43" s="284">
        <v>39</v>
      </c>
      <c r="B43" s="285" t="s">
        <v>1433</v>
      </c>
      <c r="C43" s="285" t="s">
        <v>1434</v>
      </c>
      <c r="D43" s="286">
        <v>1</v>
      </c>
      <c r="E43" s="285" t="s">
        <v>17</v>
      </c>
      <c r="F43" s="265">
        <v>0</v>
      </c>
      <c r="G43" s="265">
        <v>0</v>
      </c>
      <c r="H43" s="287">
        <f t="shared" si="2"/>
        <v>0</v>
      </c>
      <c r="I43" s="287">
        <f t="shared" si="3"/>
        <v>0</v>
      </c>
      <c r="J43" s="293"/>
      <c r="K43" s="288"/>
      <c r="L43" s="288"/>
      <c r="M43" s="288"/>
      <c r="N43" s="289"/>
      <c r="O43" s="290"/>
      <c r="P43" s="290"/>
      <c r="Q43" s="285"/>
      <c r="R43" s="285"/>
      <c r="S43" s="285"/>
      <c r="T43" s="285"/>
      <c r="U43" s="285"/>
      <c r="V43" s="285"/>
      <c r="W43" s="285"/>
      <c r="X43" s="285"/>
      <c r="Y43" s="285"/>
      <c r="Z43" s="285"/>
    </row>
    <row r="44" spans="1:26" ht="63.75" x14ac:dyDescent="0.25">
      <c r="A44" s="284">
        <v>40</v>
      </c>
      <c r="B44" s="285" t="s">
        <v>1435</v>
      </c>
      <c r="C44" s="285" t="s">
        <v>1436</v>
      </c>
      <c r="D44" s="286">
        <v>1</v>
      </c>
      <c r="E44" s="285" t="s">
        <v>17</v>
      </c>
      <c r="F44" s="265">
        <v>0</v>
      </c>
      <c r="G44" s="265">
        <v>0</v>
      </c>
      <c r="H44" s="287">
        <f t="shared" si="2"/>
        <v>0</v>
      </c>
      <c r="I44" s="287">
        <f t="shared" si="3"/>
        <v>0</v>
      </c>
      <c r="J44" s="293"/>
      <c r="K44" s="288"/>
      <c r="L44" s="288"/>
      <c r="M44" s="288"/>
      <c r="N44" s="289"/>
      <c r="O44" s="290"/>
      <c r="P44" s="290"/>
      <c r="Q44" s="285"/>
      <c r="R44" s="285"/>
      <c r="S44" s="285"/>
      <c r="T44" s="285"/>
      <c r="U44" s="285"/>
      <c r="V44" s="285"/>
      <c r="W44" s="285"/>
      <c r="X44" s="285"/>
      <c r="Y44" s="285"/>
      <c r="Z44" s="285"/>
    </row>
    <row r="45" spans="1:26" ht="63.75" x14ac:dyDescent="0.25">
      <c r="A45" s="284">
        <v>41</v>
      </c>
      <c r="B45" s="285" t="s">
        <v>1437</v>
      </c>
      <c r="C45" s="285" t="s">
        <v>1438</v>
      </c>
      <c r="D45" s="286">
        <v>1</v>
      </c>
      <c r="E45" s="285" t="s">
        <v>17</v>
      </c>
      <c r="F45" s="265">
        <v>0</v>
      </c>
      <c r="G45" s="265">
        <v>0</v>
      </c>
      <c r="H45" s="287">
        <f t="shared" si="2"/>
        <v>0</v>
      </c>
      <c r="I45" s="287">
        <f t="shared" si="3"/>
        <v>0</v>
      </c>
      <c r="J45" s="285"/>
      <c r="K45" s="288"/>
      <c r="L45" s="288"/>
      <c r="M45" s="288"/>
      <c r="N45" s="289"/>
      <c r="O45" s="291"/>
      <c r="P45" s="290"/>
      <c r="Q45" s="285"/>
      <c r="R45" s="285"/>
      <c r="S45" s="285"/>
    </row>
    <row r="46" spans="1:26" ht="51" x14ac:dyDescent="0.25">
      <c r="A46" s="284">
        <v>42</v>
      </c>
      <c r="B46" s="285" t="s">
        <v>1439</v>
      </c>
      <c r="C46" s="285" t="s">
        <v>1440</v>
      </c>
      <c r="D46" s="286">
        <v>1</v>
      </c>
      <c r="E46" s="285" t="s">
        <v>17</v>
      </c>
      <c r="F46" s="265">
        <v>0</v>
      </c>
      <c r="G46" s="265">
        <v>0</v>
      </c>
      <c r="H46" s="287">
        <f t="shared" si="2"/>
        <v>0</v>
      </c>
      <c r="I46" s="287">
        <f t="shared" si="3"/>
        <v>0</v>
      </c>
      <c r="J46" s="285"/>
      <c r="K46" s="288"/>
      <c r="L46" s="288"/>
      <c r="M46" s="288"/>
      <c r="N46" s="289"/>
      <c r="O46" s="291"/>
      <c r="P46" s="290"/>
      <c r="Q46" s="285"/>
      <c r="R46" s="285"/>
      <c r="S46" s="285"/>
    </row>
    <row r="47" spans="1:26" ht="51" x14ac:dyDescent="0.25">
      <c r="A47" s="284">
        <v>43</v>
      </c>
      <c r="B47" s="285" t="s">
        <v>1441</v>
      </c>
      <c r="C47" s="285" t="s">
        <v>1442</v>
      </c>
      <c r="D47" s="286">
        <v>1</v>
      </c>
      <c r="E47" s="285" t="s">
        <v>17</v>
      </c>
      <c r="F47" s="265">
        <v>0</v>
      </c>
      <c r="G47" s="265">
        <v>0</v>
      </c>
      <c r="H47" s="287">
        <f t="shared" si="2"/>
        <v>0</v>
      </c>
      <c r="I47" s="287">
        <f t="shared" si="3"/>
        <v>0</v>
      </c>
      <c r="J47" s="285"/>
      <c r="K47" s="288"/>
      <c r="L47" s="288"/>
      <c r="M47" s="288"/>
      <c r="N47" s="289"/>
      <c r="O47" s="291"/>
      <c r="P47" s="290"/>
      <c r="Q47" s="285"/>
      <c r="R47" s="285"/>
      <c r="S47" s="285"/>
    </row>
    <row r="48" spans="1:26" ht="51" x14ac:dyDescent="0.25">
      <c r="A48" s="284">
        <v>44</v>
      </c>
      <c r="B48" s="285" t="s">
        <v>1443</v>
      </c>
      <c r="C48" s="285" t="s">
        <v>1444</v>
      </c>
      <c r="D48" s="286">
        <v>1</v>
      </c>
      <c r="E48" s="285" t="s">
        <v>17</v>
      </c>
      <c r="F48" s="265">
        <v>0</v>
      </c>
      <c r="G48" s="265">
        <v>0</v>
      </c>
      <c r="H48" s="287">
        <f t="shared" si="2"/>
        <v>0</v>
      </c>
      <c r="I48" s="287">
        <f t="shared" si="3"/>
        <v>0</v>
      </c>
      <c r="J48" s="285"/>
      <c r="K48" s="288"/>
      <c r="L48" s="288"/>
      <c r="M48" s="288"/>
      <c r="N48" s="289"/>
      <c r="O48" s="291"/>
      <c r="P48" s="290"/>
      <c r="Q48" s="285"/>
      <c r="R48" s="285"/>
      <c r="S48" s="285"/>
    </row>
    <row r="49" spans="1:19" ht="51" x14ac:dyDescent="0.25">
      <c r="A49" s="284">
        <v>45</v>
      </c>
      <c r="B49" s="285" t="s">
        <v>1445</v>
      </c>
      <c r="C49" s="285" t="s">
        <v>1446</v>
      </c>
      <c r="D49" s="286">
        <v>2</v>
      </c>
      <c r="E49" s="285" t="s">
        <v>17</v>
      </c>
      <c r="F49" s="265">
        <v>0</v>
      </c>
      <c r="G49" s="265">
        <v>0</v>
      </c>
      <c r="H49" s="287">
        <f t="shared" si="2"/>
        <v>0</v>
      </c>
      <c r="I49" s="287">
        <f t="shared" si="3"/>
        <v>0</v>
      </c>
      <c r="J49" s="285"/>
      <c r="K49" s="288"/>
      <c r="L49" s="288"/>
      <c r="M49" s="288"/>
      <c r="N49" s="289"/>
      <c r="O49" s="290"/>
      <c r="P49" s="290"/>
      <c r="Q49" s="285"/>
      <c r="R49" s="285"/>
      <c r="S49" s="285"/>
    </row>
    <row r="50" spans="1:19" ht="38.25" x14ac:dyDescent="0.25">
      <c r="A50" s="284">
        <v>46</v>
      </c>
      <c r="B50" s="285" t="s">
        <v>1447</v>
      </c>
      <c r="C50" s="285" t="s">
        <v>1448</v>
      </c>
      <c r="D50" s="286">
        <v>2</v>
      </c>
      <c r="E50" s="285" t="s">
        <v>17</v>
      </c>
      <c r="F50" s="265">
        <v>0</v>
      </c>
      <c r="G50" s="265">
        <v>0</v>
      </c>
      <c r="H50" s="287">
        <f t="shared" si="2"/>
        <v>0</v>
      </c>
      <c r="I50" s="287">
        <f t="shared" si="3"/>
        <v>0</v>
      </c>
      <c r="J50" s="285"/>
      <c r="K50" s="288"/>
      <c r="L50" s="288"/>
      <c r="M50" s="288"/>
      <c r="N50" s="289"/>
      <c r="O50" s="291"/>
      <c r="P50" s="290"/>
      <c r="Q50" s="285"/>
      <c r="R50" s="285"/>
      <c r="S50" s="285"/>
    </row>
    <row r="51" spans="1:19" ht="51" x14ac:dyDescent="0.25">
      <c r="A51" s="284">
        <v>47</v>
      </c>
      <c r="B51" s="285" t="s">
        <v>1449</v>
      </c>
      <c r="C51" s="285" t="s">
        <v>1450</v>
      </c>
      <c r="D51" s="286">
        <v>2</v>
      </c>
      <c r="E51" s="285" t="s">
        <v>17</v>
      </c>
      <c r="F51" s="265">
        <v>0</v>
      </c>
      <c r="G51" s="265">
        <v>0</v>
      </c>
      <c r="H51" s="287">
        <f t="shared" si="2"/>
        <v>0</v>
      </c>
      <c r="I51" s="287">
        <f t="shared" si="3"/>
        <v>0</v>
      </c>
      <c r="J51" s="285"/>
      <c r="K51" s="288"/>
      <c r="L51" s="288"/>
      <c r="M51" s="288"/>
      <c r="N51" s="289"/>
      <c r="O51" s="291"/>
      <c r="P51" s="290"/>
      <c r="Q51" s="285"/>
      <c r="R51" s="285"/>
      <c r="S51" s="285"/>
    </row>
    <row r="52" spans="1:19" ht="51" x14ac:dyDescent="0.25">
      <c r="A52" s="284">
        <v>48</v>
      </c>
      <c r="B52" s="285" t="s">
        <v>1451</v>
      </c>
      <c r="C52" s="285" t="s">
        <v>1452</v>
      </c>
      <c r="D52" s="286">
        <v>1</v>
      </c>
      <c r="E52" s="285" t="s">
        <v>17</v>
      </c>
      <c r="F52" s="265">
        <v>0</v>
      </c>
      <c r="G52" s="265">
        <v>0</v>
      </c>
      <c r="H52" s="287">
        <f t="shared" si="2"/>
        <v>0</v>
      </c>
      <c r="I52" s="287">
        <f t="shared" si="3"/>
        <v>0</v>
      </c>
      <c r="J52" s="285"/>
      <c r="K52" s="288"/>
      <c r="L52" s="288"/>
      <c r="M52" s="288"/>
      <c r="N52" s="289"/>
      <c r="O52" s="291"/>
      <c r="P52" s="290"/>
      <c r="Q52" s="285"/>
      <c r="R52" s="285"/>
      <c r="S52" s="285"/>
    </row>
    <row r="53" spans="1:19" ht="51" x14ac:dyDescent="0.25">
      <c r="A53" s="284">
        <v>49</v>
      </c>
      <c r="B53" s="285" t="s">
        <v>1453</v>
      </c>
      <c r="C53" s="285" t="s">
        <v>1454</v>
      </c>
      <c r="D53" s="286">
        <v>1</v>
      </c>
      <c r="E53" s="285" t="s">
        <v>17</v>
      </c>
      <c r="F53" s="265">
        <v>0</v>
      </c>
      <c r="G53" s="265">
        <v>0</v>
      </c>
      <c r="H53" s="287">
        <f t="shared" si="2"/>
        <v>0</v>
      </c>
      <c r="I53" s="287">
        <f t="shared" si="3"/>
        <v>0</v>
      </c>
      <c r="J53" s="285"/>
      <c r="K53" s="288"/>
      <c r="L53" s="288"/>
      <c r="M53" s="288"/>
      <c r="N53" s="289"/>
      <c r="O53" s="291"/>
      <c r="P53" s="290"/>
      <c r="Q53" s="285"/>
      <c r="R53" s="285"/>
      <c r="S53" s="285"/>
    </row>
    <row r="54" spans="1:19" ht="51" x14ac:dyDescent="0.25">
      <c r="A54" s="284">
        <v>50</v>
      </c>
      <c r="B54" s="285" t="s">
        <v>1455</v>
      </c>
      <c r="C54" s="285" t="s">
        <v>1456</v>
      </c>
      <c r="D54" s="286">
        <v>1</v>
      </c>
      <c r="E54" s="285" t="s">
        <v>17</v>
      </c>
      <c r="F54" s="265">
        <v>0</v>
      </c>
      <c r="G54" s="265">
        <v>0</v>
      </c>
      <c r="H54" s="287">
        <f t="shared" si="2"/>
        <v>0</v>
      </c>
      <c r="I54" s="287">
        <f t="shared" si="3"/>
        <v>0</v>
      </c>
      <c r="J54" s="285"/>
      <c r="K54" s="288"/>
      <c r="L54" s="288"/>
      <c r="M54" s="288"/>
      <c r="N54" s="289"/>
      <c r="O54" s="291"/>
      <c r="P54" s="290"/>
      <c r="Q54" s="285"/>
      <c r="R54" s="285"/>
      <c r="S54" s="285"/>
    </row>
    <row r="55" spans="1:19" ht="51" x14ac:dyDescent="0.25">
      <c r="A55" s="284">
        <v>51</v>
      </c>
      <c r="B55" s="285" t="s">
        <v>1457</v>
      </c>
      <c r="C55" s="285" t="s">
        <v>1458</v>
      </c>
      <c r="D55" s="286">
        <v>1</v>
      </c>
      <c r="E55" s="285" t="s">
        <v>17</v>
      </c>
      <c r="F55" s="265">
        <v>0</v>
      </c>
      <c r="G55" s="265">
        <v>0</v>
      </c>
      <c r="H55" s="287">
        <f t="shared" si="2"/>
        <v>0</v>
      </c>
      <c r="I55" s="287">
        <f t="shared" si="3"/>
        <v>0</v>
      </c>
      <c r="J55" s="285"/>
      <c r="K55" s="288"/>
      <c r="L55" s="288"/>
      <c r="M55" s="288"/>
      <c r="N55" s="289"/>
      <c r="O55" s="291"/>
      <c r="P55" s="290"/>
      <c r="Q55" s="285"/>
      <c r="R55" s="285"/>
      <c r="S55" s="285"/>
    </row>
    <row r="56" spans="1:19" ht="38.25" x14ac:dyDescent="0.25">
      <c r="A56" s="284">
        <v>52</v>
      </c>
      <c r="B56" s="285" t="s">
        <v>1459</v>
      </c>
      <c r="C56" s="285" t="s">
        <v>1460</v>
      </c>
      <c r="D56" s="286">
        <v>3</v>
      </c>
      <c r="E56" s="285" t="s">
        <v>17</v>
      </c>
      <c r="F56" s="265">
        <v>0</v>
      </c>
      <c r="G56" s="265">
        <v>0</v>
      </c>
      <c r="H56" s="287">
        <f t="shared" si="2"/>
        <v>0</v>
      </c>
      <c r="I56" s="287">
        <f t="shared" si="3"/>
        <v>0</v>
      </c>
      <c r="J56" s="285"/>
      <c r="K56" s="288"/>
      <c r="L56" s="288"/>
      <c r="M56" s="288"/>
      <c r="N56" s="289"/>
      <c r="O56" s="291"/>
      <c r="P56" s="290"/>
      <c r="Q56" s="285"/>
      <c r="R56" s="285"/>
      <c r="S56" s="285"/>
    </row>
    <row r="57" spans="1:19" ht="63.75" x14ac:dyDescent="0.25">
      <c r="A57" s="284">
        <v>53</v>
      </c>
      <c r="B57" s="285" t="s">
        <v>1461</v>
      </c>
      <c r="C57" s="285" t="s">
        <v>1462</v>
      </c>
      <c r="D57" s="286">
        <v>2</v>
      </c>
      <c r="E57" s="285" t="s">
        <v>17</v>
      </c>
      <c r="F57" s="265">
        <v>0</v>
      </c>
      <c r="G57" s="265">
        <v>0</v>
      </c>
      <c r="H57" s="287">
        <f t="shared" si="2"/>
        <v>0</v>
      </c>
      <c r="I57" s="287">
        <f t="shared" si="3"/>
        <v>0</v>
      </c>
      <c r="J57" s="293"/>
      <c r="K57" s="288"/>
      <c r="L57" s="288"/>
      <c r="M57" s="288"/>
      <c r="N57" s="289"/>
      <c r="O57" s="291"/>
      <c r="P57" s="290"/>
      <c r="Q57" s="285"/>
      <c r="R57" s="285"/>
      <c r="S57" s="285"/>
    </row>
    <row r="58" spans="1:19" ht="102" x14ac:dyDescent="0.25">
      <c r="A58" s="284">
        <v>54</v>
      </c>
      <c r="B58" s="285" t="s">
        <v>1463</v>
      </c>
      <c r="C58" s="285" t="s">
        <v>1464</v>
      </c>
      <c r="D58" s="286">
        <v>1</v>
      </c>
      <c r="E58" s="285" t="s">
        <v>1399</v>
      </c>
      <c r="F58" s="265">
        <v>0</v>
      </c>
      <c r="G58" s="265">
        <v>0</v>
      </c>
      <c r="H58" s="287">
        <f t="shared" si="2"/>
        <v>0</v>
      </c>
      <c r="I58" s="287">
        <f t="shared" si="3"/>
        <v>0</v>
      </c>
      <c r="J58" s="293"/>
      <c r="K58" s="288"/>
      <c r="L58" s="288"/>
      <c r="M58" s="288"/>
      <c r="N58" s="289"/>
      <c r="O58" s="291"/>
      <c r="P58" s="290"/>
      <c r="Q58" s="285"/>
      <c r="R58" s="285"/>
      <c r="S58" s="285"/>
    </row>
    <row r="59" spans="1:19" ht="102" x14ac:dyDescent="0.25">
      <c r="A59" s="284">
        <v>55</v>
      </c>
      <c r="B59" s="285" t="s">
        <v>1465</v>
      </c>
      <c r="C59" s="285" t="s">
        <v>1466</v>
      </c>
      <c r="D59" s="286">
        <v>1</v>
      </c>
      <c r="E59" s="285" t="s">
        <v>1399</v>
      </c>
      <c r="F59" s="265">
        <v>0</v>
      </c>
      <c r="G59" s="265">
        <v>0</v>
      </c>
      <c r="H59" s="287">
        <f t="shared" si="2"/>
        <v>0</v>
      </c>
      <c r="I59" s="287">
        <f t="shared" si="3"/>
        <v>0</v>
      </c>
      <c r="J59" s="285"/>
      <c r="K59" s="288"/>
      <c r="L59" s="288"/>
      <c r="M59" s="288"/>
      <c r="N59" s="289"/>
      <c r="O59" s="291"/>
      <c r="P59" s="290"/>
      <c r="Q59" s="285"/>
      <c r="R59" s="285"/>
      <c r="S59" s="285"/>
    </row>
    <row r="60" spans="1:19" ht="102" x14ac:dyDescent="0.25">
      <c r="A60" s="284">
        <v>56</v>
      </c>
      <c r="B60" s="285" t="s">
        <v>1467</v>
      </c>
      <c r="C60" s="285" t="s">
        <v>1468</v>
      </c>
      <c r="D60" s="286">
        <v>1</v>
      </c>
      <c r="E60" s="285" t="s">
        <v>1399</v>
      </c>
      <c r="F60" s="265">
        <v>0</v>
      </c>
      <c r="G60" s="265">
        <v>0</v>
      </c>
      <c r="H60" s="287">
        <f t="shared" si="2"/>
        <v>0</v>
      </c>
      <c r="I60" s="287">
        <f t="shared" si="3"/>
        <v>0</v>
      </c>
      <c r="J60" s="285"/>
      <c r="K60" s="288"/>
      <c r="L60" s="288"/>
      <c r="M60" s="288"/>
      <c r="N60" s="289"/>
      <c r="O60" s="291"/>
      <c r="P60" s="290"/>
      <c r="Q60" s="285"/>
      <c r="R60" s="285"/>
      <c r="S60" s="285"/>
    </row>
    <row r="61" spans="1:19" ht="25.5" x14ac:dyDescent="0.25">
      <c r="A61" s="284">
        <v>57</v>
      </c>
      <c r="B61" s="285" t="s">
        <v>1469</v>
      </c>
      <c r="C61" s="285" t="s">
        <v>1470</v>
      </c>
      <c r="D61" s="286">
        <v>1</v>
      </c>
      <c r="E61" s="285" t="s">
        <v>17</v>
      </c>
      <c r="F61" s="265">
        <v>0</v>
      </c>
      <c r="G61" s="265">
        <v>0</v>
      </c>
      <c r="H61" s="287">
        <f t="shared" si="2"/>
        <v>0</v>
      </c>
      <c r="I61" s="287">
        <f t="shared" si="3"/>
        <v>0</v>
      </c>
      <c r="J61" s="285"/>
      <c r="K61" s="288"/>
      <c r="L61" s="288"/>
      <c r="M61" s="288"/>
      <c r="N61" s="289"/>
      <c r="O61" s="291"/>
      <c r="P61" s="290"/>
      <c r="Q61" s="285"/>
      <c r="R61" s="285"/>
      <c r="S61" s="285"/>
    </row>
    <row r="62" spans="1:19" ht="25.5" x14ac:dyDescent="0.25">
      <c r="A62" s="284">
        <v>58</v>
      </c>
      <c r="B62" s="285" t="s">
        <v>1471</v>
      </c>
      <c r="C62" s="285" t="s">
        <v>1472</v>
      </c>
      <c r="D62" s="286">
        <v>65</v>
      </c>
      <c r="E62" s="285" t="s">
        <v>17</v>
      </c>
      <c r="F62" s="265">
        <v>0</v>
      </c>
      <c r="G62" s="265">
        <v>0</v>
      </c>
      <c r="H62" s="287">
        <f t="shared" si="2"/>
        <v>0</v>
      </c>
      <c r="I62" s="287">
        <f t="shared" si="3"/>
        <v>0</v>
      </c>
      <c r="J62" s="285"/>
      <c r="K62" s="288"/>
      <c r="L62" s="288"/>
      <c r="M62" s="288"/>
      <c r="N62" s="289"/>
      <c r="O62" s="291"/>
      <c r="P62" s="290"/>
      <c r="Q62" s="285"/>
      <c r="R62" s="285"/>
      <c r="S62" s="285"/>
    </row>
    <row r="63" spans="1:19" ht="25.5" x14ac:dyDescent="0.25">
      <c r="A63" s="284">
        <v>59</v>
      </c>
      <c r="B63" s="285" t="s">
        <v>1473</v>
      </c>
      <c r="C63" s="285" t="s">
        <v>1474</v>
      </c>
      <c r="D63" s="286">
        <v>17</v>
      </c>
      <c r="E63" s="285" t="s">
        <v>17</v>
      </c>
      <c r="F63" s="265">
        <v>0</v>
      </c>
      <c r="G63" s="265">
        <v>0</v>
      </c>
      <c r="H63" s="287">
        <f t="shared" si="2"/>
        <v>0</v>
      </c>
      <c r="I63" s="287">
        <f t="shared" si="3"/>
        <v>0</v>
      </c>
      <c r="J63" s="285"/>
      <c r="K63" s="288"/>
      <c r="L63" s="288"/>
      <c r="M63" s="288"/>
      <c r="N63" s="289"/>
      <c r="O63" s="291"/>
      <c r="P63" s="290"/>
      <c r="Q63" s="285"/>
      <c r="R63" s="285"/>
      <c r="S63" s="285"/>
    </row>
    <row r="64" spans="1:19" ht="25.5" x14ac:dyDescent="0.25">
      <c r="A64" s="284">
        <v>60</v>
      </c>
      <c r="B64" s="285" t="s">
        <v>1475</v>
      </c>
      <c r="C64" s="285" t="s">
        <v>1476</v>
      </c>
      <c r="D64" s="286">
        <v>4</v>
      </c>
      <c r="E64" s="285" t="s">
        <v>17</v>
      </c>
      <c r="F64" s="265">
        <v>0</v>
      </c>
      <c r="G64" s="265">
        <v>0</v>
      </c>
      <c r="H64" s="287">
        <f t="shared" si="2"/>
        <v>0</v>
      </c>
      <c r="I64" s="287">
        <f t="shared" si="3"/>
        <v>0</v>
      </c>
      <c r="J64" s="285"/>
      <c r="K64" s="288"/>
      <c r="L64" s="288"/>
      <c r="M64" s="288"/>
      <c r="N64" s="289"/>
      <c r="O64" s="291"/>
      <c r="P64" s="290"/>
      <c r="Q64" s="285"/>
      <c r="R64" s="285"/>
      <c r="S64" s="285"/>
    </row>
    <row r="65" spans="1:24" ht="89.25" x14ac:dyDescent="0.25">
      <c r="A65" s="284">
        <v>61</v>
      </c>
      <c r="B65" s="285" t="s">
        <v>1477</v>
      </c>
      <c r="C65" s="285" t="s">
        <v>1478</v>
      </c>
      <c r="D65" s="286">
        <v>1</v>
      </c>
      <c r="E65" s="285" t="s">
        <v>1399</v>
      </c>
      <c r="F65" s="265">
        <v>0</v>
      </c>
      <c r="G65" s="265">
        <v>0</v>
      </c>
      <c r="H65" s="287">
        <f t="shared" si="2"/>
        <v>0</v>
      </c>
      <c r="I65" s="287">
        <f t="shared" si="3"/>
        <v>0</v>
      </c>
      <c r="J65" s="285"/>
      <c r="K65" s="288"/>
      <c r="L65" s="288"/>
      <c r="M65" s="288"/>
      <c r="N65" s="289"/>
      <c r="O65" s="291"/>
      <c r="P65" s="290"/>
      <c r="Q65" s="285"/>
      <c r="R65" s="285"/>
      <c r="S65" s="285"/>
    </row>
    <row r="66" spans="1:24" ht="51" x14ac:dyDescent="0.25">
      <c r="A66" s="284">
        <v>62</v>
      </c>
      <c r="B66" s="285" t="s">
        <v>1479</v>
      </c>
      <c r="C66" s="285" t="s">
        <v>1480</v>
      </c>
      <c r="D66" s="286">
        <v>50</v>
      </c>
      <c r="E66" s="285" t="s">
        <v>17</v>
      </c>
      <c r="F66" s="265">
        <v>0</v>
      </c>
      <c r="G66" s="265">
        <v>0</v>
      </c>
      <c r="H66" s="287">
        <f t="shared" si="2"/>
        <v>0</v>
      </c>
      <c r="I66" s="287">
        <f t="shared" si="3"/>
        <v>0</v>
      </c>
      <c r="J66" s="285"/>
      <c r="K66" s="288"/>
      <c r="L66" s="288"/>
      <c r="M66" s="288"/>
      <c r="N66" s="289"/>
      <c r="O66" s="291"/>
      <c r="P66" s="290"/>
      <c r="Q66" s="285"/>
      <c r="R66" s="285"/>
      <c r="S66" s="285"/>
    </row>
    <row r="67" spans="1:24" ht="38.25" x14ac:dyDescent="0.25">
      <c r="A67" s="284">
        <v>63</v>
      </c>
      <c r="B67" s="285" t="s">
        <v>1481</v>
      </c>
      <c r="C67" s="285" t="s">
        <v>1482</v>
      </c>
      <c r="D67" s="286">
        <v>8</v>
      </c>
      <c r="E67" s="285" t="s">
        <v>17</v>
      </c>
      <c r="F67" s="265">
        <v>0</v>
      </c>
      <c r="G67" s="265">
        <v>0</v>
      </c>
      <c r="H67" s="287">
        <f t="shared" si="2"/>
        <v>0</v>
      </c>
      <c r="I67" s="287">
        <f t="shared" si="3"/>
        <v>0</v>
      </c>
      <c r="J67" s="285"/>
      <c r="K67" s="288"/>
      <c r="L67" s="288"/>
      <c r="M67" s="288"/>
      <c r="N67" s="289"/>
      <c r="O67" s="291"/>
      <c r="P67" s="290"/>
      <c r="Q67" s="285"/>
      <c r="R67" s="285"/>
      <c r="S67" s="285"/>
    </row>
    <row r="68" spans="1:24" ht="25.5" x14ac:dyDescent="0.25">
      <c r="A68" s="284">
        <v>64</v>
      </c>
      <c r="B68" s="285" t="s">
        <v>1483</v>
      </c>
      <c r="C68" s="285" t="s">
        <v>1484</v>
      </c>
      <c r="D68" s="286">
        <v>16</v>
      </c>
      <c r="E68" s="285" t="s">
        <v>17</v>
      </c>
      <c r="F68" s="265">
        <v>0</v>
      </c>
      <c r="G68" s="265">
        <v>0</v>
      </c>
      <c r="H68" s="287">
        <f t="shared" si="2"/>
        <v>0</v>
      </c>
      <c r="I68" s="287">
        <f t="shared" si="3"/>
        <v>0</v>
      </c>
      <c r="J68" s="285"/>
      <c r="K68" s="288"/>
      <c r="L68" s="288"/>
      <c r="M68" s="288"/>
      <c r="N68" s="289"/>
      <c r="O68" s="291"/>
      <c r="P68" s="290"/>
      <c r="Q68" s="285"/>
      <c r="R68" s="285"/>
      <c r="S68" s="285"/>
    </row>
    <row r="69" spans="1:24" ht="38.25" x14ac:dyDescent="0.25">
      <c r="A69" s="284">
        <v>65</v>
      </c>
      <c r="B69" s="285" t="s">
        <v>1485</v>
      </c>
      <c r="C69" s="285" t="s">
        <v>1486</v>
      </c>
      <c r="D69" s="286">
        <v>85</v>
      </c>
      <c r="E69" s="285" t="s">
        <v>1487</v>
      </c>
      <c r="F69" s="265">
        <v>0</v>
      </c>
      <c r="G69" s="265">
        <v>0</v>
      </c>
      <c r="H69" s="287">
        <f t="shared" si="2"/>
        <v>0</v>
      </c>
      <c r="I69" s="287">
        <f t="shared" si="3"/>
        <v>0</v>
      </c>
      <c r="J69" s="285"/>
      <c r="K69" s="288"/>
      <c r="L69" s="288"/>
      <c r="M69" s="288"/>
      <c r="N69" s="289"/>
      <c r="O69" s="291"/>
      <c r="P69" s="290"/>
      <c r="Q69" s="285"/>
      <c r="R69" s="285"/>
      <c r="S69" s="285"/>
    </row>
    <row r="70" spans="1:24" s="260" customFormat="1" x14ac:dyDescent="0.25">
      <c r="A70" s="328" t="s">
        <v>1488</v>
      </c>
      <c r="B70" s="328"/>
      <c r="C70" s="328"/>
      <c r="D70" s="328"/>
      <c r="E70" s="328"/>
      <c r="F70" s="328"/>
      <c r="G70" s="283"/>
      <c r="H70" s="283"/>
      <c r="I70" s="283"/>
    </row>
    <row r="71" spans="1:24" ht="38.25" x14ac:dyDescent="0.25">
      <c r="A71" s="284">
        <v>66</v>
      </c>
      <c r="B71" s="285" t="s">
        <v>1489</v>
      </c>
      <c r="C71" s="285" t="s">
        <v>1490</v>
      </c>
      <c r="D71" s="286">
        <v>2</v>
      </c>
      <c r="E71" s="285" t="s">
        <v>21</v>
      </c>
      <c r="F71" s="265">
        <v>0</v>
      </c>
      <c r="G71" s="265">
        <v>0</v>
      </c>
      <c r="H71" s="287">
        <f t="shared" ref="H71:H77" si="4">D71*F71</f>
        <v>0</v>
      </c>
      <c r="I71" s="287">
        <f t="shared" ref="I71:I77" si="5">D71*G71</f>
        <v>0</v>
      </c>
      <c r="J71" s="285"/>
      <c r="K71" s="288"/>
      <c r="L71" s="288"/>
      <c r="M71" s="288"/>
      <c r="N71" s="289"/>
      <c r="O71" s="291"/>
      <c r="P71" s="290"/>
      <c r="Q71" s="285"/>
      <c r="R71" s="285"/>
      <c r="S71" s="285"/>
      <c r="T71" s="285"/>
      <c r="U71" s="285"/>
      <c r="V71" s="285"/>
      <c r="W71" s="285"/>
      <c r="X71" s="285"/>
    </row>
    <row r="72" spans="1:24" ht="63.75" x14ac:dyDescent="0.25">
      <c r="A72" s="284">
        <v>67</v>
      </c>
      <c r="B72" s="285" t="s">
        <v>1491</v>
      </c>
      <c r="C72" s="285" t="s">
        <v>1492</v>
      </c>
      <c r="D72" s="286">
        <v>30</v>
      </c>
      <c r="E72" s="285" t="s">
        <v>1493</v>
      </c>
      <c r="F72" s="265">
        <v>0</v>
      </c>
      <c r="G72" s="265">
        <v>0</v>
      </c>
      <c r="H72" s="287">
        <f t="shared" si="4"/>
        <v>0</v>
      </c>
      <c r="I72" s="287">
        <f t="shared" si="5"/>
        <v>0</v>
      </c>
      <c r="J72" s="285"/>
      <c r="K72" s="288"/>
      <c r="L72" s="288"/>
      <c r="M72" s="288"/>
      <c r="N72" s="289"/>
      <c r="O72" s="291"/>
      <c r="P72" s="290"/>
      <c r="Q72" s="285"/>
      <c r="R72" s="285"/>
      <c r="S72" s="285"/>
      <c r="T72" s="285"/>
      <c r="U72" s="285"/>
      <c r="V72" s="285"/>
      <c r="W72" s="285"/>
      <c r="X72" s="285"/>
    </row>
    <row r="73" spans="1:24" ht="51" x14ac:dyDescent="0.25">
      <c r="A73" s="284">
        <v>68</v>
      </c>
      <c r="B73" s="285" t="s">
        <v>1494</v>
      </c>
      <c r="C73" s="285" t="s">
        <v>1495</v>
      </c>
      <c r="D73" s="286">
        <v>352</v>
      </c>
      <c r="E73" s="285" t="s">
        <v>1493</v>
      </c>
      <c r="F73" s="265">
        <v>0</v>
      </c>
      <c r="G73" s="265">
        <v>0</v>
      </c>
      <c r="H73" s="287">
        <f t="shared" si="4"/>
        <v>0</v>
      </c>
      <c r="I73" s="287">
        <f t="shared" si="5"/>
        <v>0</v>
      </c>
      <c r="J73" s="285"/>
      <c r="K73" s="288"/>
      <c r="L73" s="288"/>
      <c r="M73" s="288"/>
      <c r="N73" s="289"/>
      <c r="O73" s="291"/>
      <c r="P73" s="290"/>
      <c r="Q73" s="285"/>
      <c r="R73" s="285"/>
      <c r="S73" s="285"/>
      <c r="T73" s="285"/>
      <c r="U73" s="285"/>
      <c r="V73" s="285"/>
      <c r="W73" s="285"/>
      <c r="X73" s="285"/>
    </row>
    <row r="74" spans="1:24" ht="38.25" x14ac:dyDescent="0.25">
      <c r="A74" s="284">
        <v>69</v>
      </c>
      <c r="B74" s="285" t="s">
        <v>1496</v>
      </c>
      <c r="C74" s="285" t="s">
        <v>1497</v>
      </c>
      <c r="D74" s="286">
        <v>64</v>
      </c>
      <c r="E74" s="285" t="s">
        <v>20</v>
      </c>
      <c r="F74" s="265">
        <v>0</v>
      </c>
      <c r="G74" s="265">
        <v>0</v>
      </c>
      <c r="H74" s="287">
        <f t="shared" si="4"/>
        <v>0</v>
      </c>
      <c r="I74" s="287">
        <f t="shared" si="5"/>
        <v>0</v>
      </c>
      <c r="J74" s="285"/>
      <c r="K74" s="288"/>
      <c r="L74" s="288"/>
      <c r="M74" s="288"/>
      <c r="N74" s="289"/>
      <c r="O74" s="291"/>
      <c r="P74" s="290"/>
      <c r="Q74" s="285"/>
      <c r="R74" s="285"/>
      <c r="S74" s="285"/>
      <c r="T74" s="285"/>
      <c r="U74" s="285"/>
      <c r="V74" s="285"/>
      <c r="W74" s="285"/>
      <c r="X74" s="285"/>
    </row>
    <row r="75" spans="1:24" ht="76.5" x14ac:dyDescent="0.25">
      <c r="A75" s="284">
        <v>70</v>
      </c>
      <c r="B75" s="285" t="s">
        <v>1498</v>
      </c>
      <c r="C75" s="285" t="s">
        <v>1499</v>
      </c>
      <c r="D75" s="286">
        <v>1</v>
      </c>
      <c r="E75" s="285" t="s">
        <v>17</v>
      </c>
      <c r="F75" s="265">
        <v>0</v>
      </c>
      <c r="G75" s="265">
        <v>0</v>
      </c>
      <c r="H75" s="287">
        <f t="shared" si="4"/>
        <v>0</v>
      </c>
      <c r="I75" s="287">
        <f t="shared" si="5"/>
        <v>0</v>
      </c>
      <c r="J75" s="285"/>
      <c r="K75" s="288"/>
      <c r="L75" s="288"/>
      <c r="M75" s="288"/>
      <c r="N75" s="289"/>
      <c r="O75" s="291"/>
      <c r="P75" s="290"/>
      <c r="Q75" s="285"/>
      <c r="R75" s="285"/>
      <c r="S75" s="285"/>
      <c r="T75" s="285"/>
      <c r="U75" s="285"/>
      <c r="V75" s="285"/>
      <c r="W75" s="285"/>
      <c r="X75" s="285"/>
    </row>
    <row r="76" spans="1:24" ht="38.25" x14ac:dyDescent="0.25">
      <c r="A76" s="262">
        <v>71</v>
      </c>
      <c r="B76" s="285" t="s">
        <v>1500</v>
      </c>
      <c r="C76" s="285" t="s">
        <v>1501</v>
      </c>
      <c r="D76" s="286">
        <v>1</v>
      </c>
      <c r="E76" s="285" t="s">
        <v>1399</v>
      </c>
      <c r="F76" s="265">
        <v>0</v>
      </c>
      <c r="G76" s="265">
        <v>0</v>
      </c>
      <c r="H76" s="287">
        <f t="shared" si="4"/>
        <v>0</v>
      </c>
      <c r="I76" s="287">
        <f t="shared" si="5"/>
        <v>0</v>
      </c>
      <c r="J76" s="285"/>
      <c r="K76" s="288"/>
      <c r="L76" s="288"/>
      <c r="M76" s="288"/>
      <c r="N76" s="289"/>
      <c r="O76" s="290"/>
      <c r="P76" s="290"/>
      <c r="Q76" s="285"/>
      <c r="R76" s="285"/>
      <c r="S76" s="285"/>
      <c r="T76" s="285"/>
      <c r="U76" s="285"/>
      <c r="V76" s="285"/>
      <c r="W76" s="285"/>
      <c r="X76" s="285"/>
    </row>
    <row r="77" spans="1:24" ht="38.25" x14ac:dyDescent="0.25">
      <c r="A77" s="262">
        <v>72</v>
      </c>
      <c r="B77" s="285" t="s">
        <v>1502</v>
      </c>
      <c r="C77" s="285" t="s">
        <v>1503</v>
      </c>
      <c r="D77" s="286">
        <v>1</v>
      </c>
      <c r="E77" s="285" t="s">
        <v>1399</v>
      </c>
      <c r="F77" s="265">
        <v>0</v>
      </c>
      <c r="G77" s="265">
        <v>0</v>
      </c>
      <c r="H77" s="287">
        <f t="shared" si="4"/>
        <v>0</v>
      </c>
      <c r="I77" s="287">
        <f t="shared" si="5"/>
        <v>0</v>
      </c>
      <c r="J77" s="285"/>
      <c r="K77" s="288"/>
      <c r="L77" s="288"/>
      <c r="M77" s="288"/>
      <c r="N77" s="289"/>
      <c r="O77" s="290"/>
      <c r="P77" s="290"/>
      <c r="Q77" s="285"/>
      <c r="R77" s="285"/>
      <c r="S77" s="285"/>
      <c r="T77" s="285"/>
      <c r="U77" s="285"/>
      <c r="V77" s="285"/>
      <c r="W77" s="285"/>
      <c r="X77" s="285"/>
    </row>
    <row r="78" spans="1:24" s="273" customFormat="1" x14ac:dyDescent="0.25">
      <c r="A78" s="277"/>
      <c r="B78" s="278"/>
      <c r="C78" s="278" t="s">
        <v>534</v>
      </c>
      <c r="D78" s="279"/>
      <c r="E78" s="278"/>
      <c r="F78" s="299"/>
      <c r="G78" s="299"/>
      <c r="H78" s="299">
        <v>21122072</v>
      </c>
      <c r="I78" s="299">
        <v>9199480</v>
      </c>
      <c r="J78" s="300"/>
      <c r="K78" s="301"/>
      <c r="L78" s="301"/>
      <c r="M78" s="301"/>
      <c r="N78" s="302"/>
      <c r="O78" s="303"/>
      <c r="P78" s="304"/>
      <c r="Q78" s="300"/>
      <c r="R78" s="300"/>
      <c r="S78" s="300"/>
      <c r="T78" s="300"/>
      <c r="U78" s="300"/>
      <c r="V78" s="300"/>
      <c r="W78" s="300"/>
      <c r="X78" s="300"/>
    </row>
    <row r="79" spans="1:24" x14ac:dyDescent="0.25">
      <c r="F79" s="287"/>
      <c r="G79" s="287"/>
      <c r="H79" s="287"/>
      <c r="I79" s="287"/>
      <c r="J79" s="285"/>
      <c r="K79" s="288"/>
      <c r="L79" s="288"/>
      <c r="M79" s="289"/>
      <c r="N79" s="289"/>
      <c r="O79" s="291"/>
      <c r="P79" s="290"/>
      <c r="Q79" s="285"/>
      <c r="R79" s="285"/>
      <c r="S79" s="285"/>
      <c r="T79" s="285"/>
      <c r="U79" s="285"/>
      <c r="V79" s="285"/>
      <c r="W79" s="285"/>
      <c r="X79" s="285"/>
    </row>
  </sheetData>
  <sheetProtection sheet="1" objects="1" scenarios="1"/>
  <mergeCells count="4">
    <mergeCell ref="A2:F2"/>
    <mergeCell ref="A4:F4"/>
    <mergeCell ref="A33:F33"/>
    <mergeCell ref="A70:F70"/>
  </mergeCells>
  <pageMargins left="0.2361111111111111" right="0.2361111111111111" top="0.69444444444444442" bottom="0.69444444444444442" header="0.41666666666666669" footer="0.41666666666666669"/>
  <pageSetup paperSize="9" scale="89" orientation="portrait" useFirstPageNumber="1" r:id="rId1"/>
  <headerFooter>
    <oddHeader>&amp;L&amp;"Times New Roman,Félkövér"&amp;10 06-1 Távközlés és IT hálózatok</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activeCell="B2" sqref="B2:C12"/>
    </sheetView>
  </sheetViews>
  <sheetFormatPr defaultColWidth="8.5703125" defaultRowHeight="15.75" x14ac:dyDescent="0.25"/>
  <cols>
    <col min="1" max="1" width="36.42578125" style="10" customWidth="1"/>
    <col min="2" max="3" width="20.5703125" style="89" customWidth="1"/>
    <col min="4" max="4" width="8.5703125" style="10"/>
    <col min="5" max="5" width="23" style="10" customWidth="1"/>
    <col min="6" max="6" width="20.5703125" style="10" customWidth="1"/>
    <col min="7" max="16384" width="8.5703125" style="10"/>
  </cols>
  <sheetData>
    <row r="1" spans="1:3" s="11" customFormat="1" x14ac:dyDescent="0.25">
      <c r="A1" s="11" t="s">
        <v>535</v>
      </c>
      <c r="B1" s="88" t="s">
        <v>536</v>
      </c>
      <c r="C1" s="88" t="s">
        <v>537</v>
      </c>
    </row>
    <row r="2" spans="1:3" x14ac:dyDescent="0.25">
      <c r="A2" s="10" t="s">
        <v>1168</v>
      </c>
      <c r="B2" s="89">
        <v>240029738</v>
      </c>
      <c r="C2" s="89">
        <v>180912138</v>
      </c>
    </row>
    <row r="3" spans="1:3" x14ac:dyDescent="0.25">
      <c r="A3" s="10" t="s">
        <v>1169</v>
      </c>
      <c r="B3" s="89">
        <v>15058875</v>
      </c>
      <c r="C3" s="89">
        <v>23858385</v>
      </c>
    </row>
    <row r="4" spans="1:3" x14ac:dyDescent="0.25">
      <c r="A4" s="10" t="s">
        <v>1170</v>
      </c>
      <c r="B4" s="89">
        <v>71405766.112862661</v>
      </c>
      <c r="C4" s="89">
        <v>28932528.289122857</v>
      </c>
    </row>
    <row r="5" spans="1:3" x14ac:dyDescent="0.25">
      <c r="A5" s="10" t="s">
        <v>1171</v>
      </c>
      <c r="B5" s="89">
        <v>57273155</v>
      </c>
      <c r="C5" s="89">
        <v>30979050</v>
      </c>
    </row>
    <row r="6" spans="1:3" x14ac:dyDescent="0.25">
      <c r="A6" s="10" t="s">
        <v>1173</v>
      </c>
      <c r="B6" s="89">
        <v>12748893</v>
      </c>
      <c r="C6" s="89">
        <v>19741763</v>
      </c>
    </row>
    <row r="7" spans="1:3" x14ac:dyDescent="0.25">
      <c r="A7" s="10" t="s">
        <v>1172</v>
      </c>
      <c r="B7" s="89">
        <v>142001445</v>
      </c>
      <c r="C7" s="89">
        <v>40753180</v>
      </c>
    </row>
    <row r="8" spans="1:3" x14ac:dyDescent="0.25">
      <c r="A8" s="10" t="s">
        <v>2461</v>
      </c>
      <c r="B8" s="89">
        <v>5832722</v>
      </c>
      <c r="C8" s="89">
        <v>6617150</v>
      </c>
    </row>
    <row r="9" spans="1:3" x14ac:dyDescent="0.25">
      <c r="A9" s="10" t="s">
        <v>2462</v>
      </c>
      <c r="B9" s="89">
        <v>92000</v>
      </c>
      <c r="C9" s="89">
        <v>26000</v>
      </c>
    </row>
    <row r="10" spans="1:3" x14ac:dyDescent="0.25">
      <c r="A10" s="10" t="s">
        <v>2463</v>
      </c>
      <c r="B10" s="89">
        <v>47091893</v>
      </c>
      <c r="C10" s="89">
        <v>36020195</v>
      </c>
    </row>
    <row r="11" spans="1:3" x14ac:dyDescent="0.25">
      <c r="A11" s="10" t="s">
        <v>2464</v>
      </c>
      <c r="B11" s="89">
        <v>14312725</v>
      </c>
      <c r="C11" s="89">
        <v>9325775</v>
      </c>
    </row>
    <row r="12" spans="1:3" x14ac:dyDescent="0.25">
      <c r="A12" s="10" t="s">
        <v>2465</v>
      </c>
      <c r="B12" s="89">
        <v>11500000</v>
      </c>
      <c r="C12" s="89">
        <v>3500000</v>
      </c>
    </row>
  </sheetData>
  <pageMargins left="1" right="1" top="1" bottom="1" header="0.41666666666666669" footer="0.41666666666666669"/>
  <pageSetup paperSize="9" orientation="portrait" useFirstPageNumber="1" r:id="rId1"/>
  <headerFooter>
    <oddHeader>&amp;C&amp;"Times New Roman,bold"&amp;12Munkanem összesítő</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
  <sheetViews>
    <sheetView topLeftCell="A19" zoomScaleNormal="100" workbookViewId="0">
      <selection activeCell="H21" sqref="H21:I21"/>
    </sheetView>
  </sheetViews>
  <sheetFormatPr defaultColWidth="9.140625" defaultRowHeight="12.75" x14ac:dyDescent="0.25"/>
  <cols>
    <col min="1" max="1" width="4.42578125" style="7" customWidth="1"/>
    <col min="2" max="2" width="9.42578125" style="1" customWidth="1"/>
    <col min="3" max="3" width="32.5703125" style="1" customWidth="1"/>
    <col min="4" max="4" width="6.5703125" style="5" customWidth="1"/>
    <col min="5" max="5" width="6.5703125" style="1" customWidth="1"/>
    <col min="6" max="6" width="9.7109375" style="5" customWidth="1"/>
    <col min="7" max="7" width="8.85546875" style="5" customWidth="1"/>
    <col min="8" max="8" width="10.85546875" style="5" bestFit="1" customWidth="1"/>
    <col min="9" max="9" width="9.5703125" style="5" customWidth="1"/>
    <col min="10" max="10" width="10.5703125" style="1" customWidth="1"/>
    <col min="11" max="16384" width="9.140625" style="1"/>
  </cols>
  <sheetData>
    <row r="1" spans="1:16" s="37" customFormat="1" ht="25.5" x14ac:dyDescent="0.25">
      <c r="A1" s="38" t="s">
        <v>0</v>
      </c>
      <c r="B1" s="39" t="s">
        <v>1</v>
      </c>
      <c r="C1" s="39" t="s">
        <v>2</v>
      </c>
      <c r="D1" s="40" t="s">
        <v>3</v>
      </c>
      <c r="E1" s="39" t="s">
        <v>4</v>
      </c>
      <c r="F1" s="40" t="s">
        <v>5</v>
      </c>
      <c r="G1" s="40" t="s">
        <v>6</v>
      </c>
      <c r="H1" s="40" t="s">
        <v>7</v>
      </c>
      <c r="I1" s="40" t="s">
        <v>8</v>
      </c>
      <c r="J1" s="40" t="s">
        <v>1133</v>
      </c>
      <c r="K1" s="129"/>
      <c r="L1" s="129"/>
      <c r="M1" s="129"/>
      <c r="N1" s="129"/>
      <c r="O1" s="130"/>
      <c r="P1" s="9"/>
    </row>
    <row r="2" spans="1:16" s="37" customFormat="1" x14ac:dyDescent="0.25">
      <c r="A2" s="325" t="s">
        <v>835</v>
      </c>
      <c r="B2" s="325"/>
      <c r="C2" s="325"/>
      <c r="D2" s="325"/>
      <c r="E2" s="325"/>
      <c r="F2" s="325"/>
      <c r="G2" s="42"/>
      <c r="H2" s="42"/>
      <c r="I2" s="42"/>
    </row>
    <row r="3" spans="1:16" ht="127.5" x14ac:dyDescent="0.25">
      <c r="A3" s="43">
        <v>1</v>
      </c>
      <c r="B3" s="44" t="s">
        <v>1504</v>
      </c>
      <c r="C3" s="44" t="s">
        <v>1505</v>
      </c>
      <c r="D3" s="45">
        <v>202</v>
      </c>
      <c r="E3" s="44" t="s">
        <v>20</v>
      </c>
      <c r="F3" s="84">
        <v>0</v>
      </c>
      <c r="G3" s="84">
        <v>0</v>
      </c>
      <c r="H3" s="90">
        <f>D3*F3</f>
        <v>0</v>
      </c>
      <c r="I3" s="90">
        <f>D3*G3</f>
        <v>0</v>
      </c>
      <c r="K3" s="119"/>
      <c r="L3" s="119"/>
      <c r="M3" s="119"/>
      <c r="N3" s="120"/>
      <c r="O3" s="121"/>
      <c r="P3" s="121"/>
    </row>
    <row r="4" spans="1:16" s="37" customFormat="1" x14ac:dyDescent="0.25">
      <c r="A4" s="325" t="s">
        <v>1414</v>
      </c>
      <c r="B4" s="325"/>
      <c r="C4" s="325"/>
      <c r="D4" s="325"/>
      <c r="E4" s="325"/>
      <c r="F4" s="325"/>
      <c r="G4" s="42"/>
      <c r="H4" s="42"/>
      <c r="I4" s="42"/>
    </row>
    <row r="5" spans="1:16" ht="127.5" x14ac:dyDescent="0.25">
      <c r="A5" s="43">
        <v>2</v>
      </c>
      <c r="B5" s="44" t="s">
        <v>1506</v>
      </c>
      <c r="C5" s="44" t="s">
        <v>1507</v>
      </c>
      <c r="D5" s="45">
        <v>1</v>
      </c>
      <c r="E5" s="44" t="s">
        <v>1399</v>
      </c>
      <c r="F5" s="84">
        <v>0</v>
      </c>
      <c r="G5" s="84">
        <v>0</v>
      </c>
      <c r="H5" s="90">
        <f t="shared" ref="H5:H20" si="0">D5*F5</f>
        <v>0</v>
      </c>
      <c r="I5" s="90">
        <f t="shared" ref="I5:I20" si="1">D5*G5</f>
        <v>0</v>
      </c>
      <c r="K5" s="119"/>
      <c r="L5" s="119"/>
      <c r="M5" s="119"/>
      <c r="N5" s="120"/>
      <c r="O5" s="122"/>
      <c r="P5" s="121"/>
    </row>
    <row r="6" spans="1:16" ht="76.5" x14ac:dyDescent="0.25">
      <c r="A6" s="43">
        <v>3</v>
      </c>
      <c r="B6" s="44" t="s">
        <v>1508</v>
      </c>
      <c r="C6" s="44" t="s">
        <v>1509</v>
      </c>
      <c r="D6" s="45">
        <v>1</v>
      </c>
      <c r="E6" s="44" t="s">
        <v>17</v>
      </c>
      <c r="F6" s="84">
        <v>0</v>
      </c>
      <c r="G6" s="84">
        <v>0</v>
      </c>
      <c r="H6" s="90">
        <f t="shared" si="0"/>
        <v>0</v>
      </c>
      <c r="I6" s="90">
        <f t="shared" si="1"/>
        <v>0</v>
      </c>
      <c r="K6" s="119"/>
      <c r="L6" s="119"/>
      <c r="M6" s="119"/>
      <c r="N6" s="120"/>
      <c r="O6" s="122"/>
      <c r="P6" s="121"/>
    </row>
    <row r="7" spans="1:16" ht="114.75" x14ac:dyDescent="0.25">
      <c r="A7" s="43">
        <v>4</v>
      </c>
      <c r="B7" s="44" t="s">
        <v>1510</v>
      </c>
      <c r="C7" s="44" t="s">
        <v>1511</v>
      </c>
      <c r="D7" s="45">
        <v>1</v>
      </c>
      <c r="E7" s="44" t="s">
        <v>17</v>
      </c>
      <c r="F7" s="84">
        <v>0</v>
      </c>
      <c r="G7" s="84">
        <v>0</v>
      </c>
      <c r="H7" s="90">
        <f t="shared" si="0"/>
        <v>0</v>
      </c>
      <c r="I7" s="90">
        <f t="shared" si="1"/>
        <v>0</v>
      </c>
      <c r="K7" s="119"/>
      <c r="L7" s="119"/>
      <c r="M7" s="119"/>
      <c r="N7" s="120"/>
      <c r="O7" s="122"/>
      <c r="P7" s="121"/>
    </row>
    <row r="8" spans="1:16" ht="140.25" x14ac:dyDescent="0.25">
      <c r="A8" s="43">
        <v>5</v>
      </c>
      <c r="B8" s="44" t="s">
        <v>1512</v>
      </c>
      <c r="C8" s="44" t="s">
        <v>1513</v>
      </c>
      <c r="D8" s="45">
        <v>1</v>
      </c>
      <c r="E8" s="44" t="s">
        <v>1399</v>
      </c>
      <c r="F8" s="84">
        <v>0</v>
      </c>
      <c r="G8" s="84">
        <v>0</v>
      </c>
      <c r="H8" s="90">
        <f t="shared" si="0"/>
        <v>0</v>
      </c>
      <c r="I8" s="90">
        <f t="shared" si="1"/>
        <v>0</v>
      </c>
      <c r="K8" s="119"/>
      <c r="L8" s="119"/>
      <c r="M8" s="119"/>
      <c r="N8" s="120"/>
      <c r="O8" s="122"/>
      <c r="P8" s="121"/>
    </row>
    <row r="9" spans="1:16" ht="38.25" x14ac:dyDescent="0.25">
      <c r="A9" s="43">
        <v>6</v>
      </c>
      <c r="B9" s="44" t="s">
        <v>1514</v>
      </c>
      <c r="C9" s="44" t="s">
        <v>1515</v>
      </c>
      <c r="D9" s="45">
        <v>1</v>
      </c>
      <c r="E9" s="44" t="s">
        <v>17</v>
      </c>
      <c r="F9" s="84">
        <v>0</v>
      </c>
      <c r="G9" s="84">
        <v>0</v>
      </c>
      <c r="H9" s="90">
        <f t="shared" si="0"/>
        <v>0</v>
      </c>
      <c r="I9" s="90">
        <f t="shared" si="1"/>
        <v>0</v>
      </c>
      <c r="K9" s="119"/>
      <c r="L9" s="119"/>
      <c r="M9" s="119"/>
      <c r="N9" s="120"/>
      <c r="O9" s="122"/>
      <c r="P9" s="121"/>
    </row>
    <row r="10" spans="1:16" ht="114.75" x14ac:dyDescent="0.25">
      <c r="A10" s="43">
        <v>7</v>
      </c>
      <c r="B10" s="44" t="s">
        <v>1516</v>
      </c>
      <c r="C10" s="44" t="s">
        <v>1517</v>
      </c>
      <c r="D10" s="45">
        <v>1</v>
      </c>
      <c r="E10" s="44" t="s">
        <v>17</v>
      </c>
      <c r="F10" s="84">
        <v>0</v>
      </c>
      <c r="G10" s="84">
        <v>0</v>
      </c>
      <c r="H10" s="90">
        <f t="shared" si="0"/>
        <v>0</v>
      </c>
      <c r="I10" s="90">
        <f t="shared" si="1"/>
        <v>0</v>
      </c>
      <c r="K10" s="119"/>
      <c r="L10" s="119"/>
      <c r="M10" s="119"/>
      <c r="N10" s="120"/>
      <c r="O10" s="122"/>
      <c r="P10" s="121"/>
    </row>
    <row r="11" spans="1:16" ht="102" x14ac:dyDescent="0.25">
      <c r="A11" s="43">
        <v>8</v>
      </c>
      <c r="B11" s="44" t="s">
        <v>1518</v>
      </c>
      <c r="C11" s="44" t="s">
        <v>2198</v>
      </c>
      <c r="D11" s="45">
        <v>3</v>
      </c>
      <c r="E11" s="44" t="s">
        <v>17</v>
      </c>
      <c r="F11" s="84">
        <v>0</v>
      </c>
      <c r="G11" s="84">
        <v>0</v>
      </c>
      <c r="H11" s="90">
        <f t="shared" si="0"/>
        <v>0</v>
      </c>
      <c r="I11" s="90">
        <f t="shared" si="1"/>
        <v>0</v>
      </c>
      <c r="K11" s="119"/>
      <c r="L11" s="119"/>
      <c r="M11" s="119"/>
      <c r="N11" s="120"/>
      <c r="O11" s="121"/>
      <c r="P11" s="121"/>
    </row>
    <row r="12" spans="1:16" ht="102" x14ac:dyDescent="0.25">
      <c r="A12" s="43"/>
      <c r="B12" s="44" t="s">
        <v>2199</v>
      </c>
      <c r="C12" s="44" t="s">
        <v>2200</v>
      </c>
      <c r="D12" s="45">
        <v>2</v>
      </c>
      <c r="E12" s="44" t="s">
        <v>17</v>
      </c>
      <c r="F12" s="84">
        <v>0</v>
      </c>
      <c r="G12" s="84">
        <v>0</v>
      </c>
      <c r="H12" s="90">
        <f t="shared" si="0"/>
        <v>0</v>
      </c>
      <c r="I12" s="90">
        <f t="shared" si="1"/>
        <v>0</v>
      </c>
      <c r="K12" s="119"/>
      <c r="L12" s="119"/>
      <c r="M12" s="119"/>
      <c r="N12" s="120"/>
      <c r="O12" s="122"/>
      <c r="P12" s="121"/>
    </row>
    <row r="13" spans="1:16" ht="63.75" x14ac:dyDescent="0.25">
      <c r="A13" s="43">
        <v>9</v>
      </c>
      <c r="B13" s="44" t="s">
        <v>1519</v>
      </c>
      <c r="C13" s="44" t="s">
        <v>1520</v>
      </c>
      <c r="D13" s="45">
        <v>9</v>
      </c>
      <c r="E13" s="44" t="s">
        <v>1399</v>
      </c>
      <c r="F13" s="84">
        <v>0</v>
      </c>
      <c r="G13" s="84">
        <v>0</v>
      </c>
      <c r="H13" s="90">
        <f t="shared" si="0"/>
        <v>0</v>
      </c>
      <c r="I13" s="90">
        <f t="shared" si="1"/>
        <v>0</v>
      </c>
      <c r="K13" s="119"/>
      <c r="L13" s="119"/>
      <c r="M13" s="119"/>
      <c r="N13" s="120"/>
      <c r="O13" s="122"/>
      <c r="P13" s="121"/>
    </row>
    <row r="14" spans="1:16" ht="102" x14ac:dyDescent="0.25">
      <c r="A14" s="43">
        <v>10</v>
      </c>
      <c r="B14" s="44" t="s">
        <v>1521</v>
      </c>
      <c r="C14" s="44" t="s">
        <v>1522</v>
      </c>
      <c r="D14" s="45">
        <v>5</v>
      </c>
      <c r="E14" s="44" t="s">
        <v>17</v>
      </c>
      <c r="F14" s="84">
        <v>0</v>
      </c>
      <c r="G14" s="84">
        <v>0</v>
      </c>
      <c r="H14" s="90">
        <f t="shared" si="0"/>
        <v>0</v>
      </c>
      <c r="I14" s="90">
        <f t="shared" si="1"/>
        <v>0</v>
      </c>
      <c r="K14" s="119"/>
      <c r="L14" s="119"/>
      <c r="M14" s="119"/>
      <c r="N14" s="120"/>
      <c r="O14" s="121"/>
      <c r="P14" s="121"/>
    </row>
    <row r="15" spans="1:16" ht="89.25" x14ac:dyDescent="0.25">
      <c r="A15" s="43">
        <v>11</v>
      </c>
      <c r="B15" s="44" t="s">
        <v>1523</v>
      </c>
      <c r="C15" s="44" t="s">
        <v>1524</v>
      </c>
      <c r="D15" s="45">
        <v>15</v>
      </c>
      <c r="E15" s="44" t="s">
        <v>17</v>
      </c>
      <c r="F15" s="84">
        <v>0</v>
      </c>
      <c r="G15" s="84">
        <v>0</v>
      </c>
      <c r="H15" s="90">
        <f t="shared" si="0"/>
        <v>0</v>
      </c>
      <c r="I15" s="90">
        <f t="shared" si="1"/>
        <v>0</v>
      </c>
      <c r="K15" s="119"/>
      <c r="L15" s="119"/>
      <c r="M15" s="119"/>
      <c r="N15" s="120"/>
      <c r="O15" s="122"/>
      <c r="P15" s="121"/>
    </row>
    <row r="16" spans="1:16" ht="51" x14ac:dyDescent="0.25">
      <c r="A16" s="43">
        <v>12</v>
      </c>
      <c r="B16" s="44" t="s">
        <v>1525</v>
      </c>
      <c r="C16" s="44" t="s">
        <v>1526</v>
      </c>
      <c r="D16" s="45">
        <v>1</v>
      </c>
      <c r="E16" s="44" t="s">
        <v>17</v>
      </c>
      <c r="F16" s="84">
        <v>0</v>
      </c>
      <c r="G16" s="84">
        <v>0</v>
      </c>
      <c r="H16" s="90">
        <f t="shared" si="0"/>
        <v>0</v>
      </c>
      <c r="I16" s="90">
        <f t="shared" si="1"/>
        <v>0</v>
      </c>
      <c r="K16" s="119"/>
      <c r="L16" s="119"/>
      <c r="M16" s="119"/>
      <c r="N16" s="120"/>
      <c r="O16" s="122"/>
      <c r="P16" s="121"/>
    </row>
    <row r="17" spans="1:16" ht="102" x14ac:dyDescent="0.25">
      <c r="A17" s="43">
        <v>13</v>
      </c>
      <c r="B17" s="44" t="s">
        <v>1527</v>
      </c>
      <c r="C17" s="44" t="s">
        <v>1528</v>
      </c>
      <c r="D17" s="45">
        <v>1</v>
      </c>
      <c r="E17" s="44" t="s">
        <v>1399</v>
      </c>
      <c r="F17" s="84">
        <v>0</v>
      </c>
      <c r="G17" s="84">
        <v>0</v>
      </c>
      <c r="H17" s="90">
        <f t="shared" si="0"/>
        <v>0</v>
      </c>
      <c r="I17" s="90">
        <f t="shared" si="1"/>
        <v>0</v>
      </c>
      <c r="K17" s="119"/>
      <c r="L17" s="119"/>
      <c r="M17" s="119"/>
      <c r="N17" s="120"/>
      <c r="O17" s="121"/>
      <c r="P17" s="121"/>
    </row>
    <row r="18" spans="1:16" ht="76.5" x14ac:dyDescent="0.25">
      <c r="A18" s="43">
        <v>14</v>
      </c>
      <c r="B18" s="44" t="s">
        <v>1529</v>
      </c>
      <c r="C18" s="44" t="s">
        <v>1530</v>
      </c>
      <c r="D18" s="45">
        <v>1</v>
      </c>
      <c r="E18" s="44" t="s">
        <v>1399</v>
      </c>
      <c r="F18" s="84">
        <v>0</v>
      </c>
      <c r="G18" s="84">
        <v>0</v>
      </c>
      <c r="H18" s="90">
        <f t="shared" si="0"/>
        <v>0</v>
      </c>
      <c r="I18" s="90">
        <f t="shared" si="1"/>
        <v>0</v>
      </c>
      <c r="K18" s="119"/>
      <c r="L18" s="119"/>
      <c r="M18" s="119"/>
      <c r="N18" s="120"/>
      <c r="O18" s="121"/>
      <c r="P18" s="121"/>
    </row>
    <row r="19" spans="1:16" ht="63.75" x14ac:dyDescent="0.25">
      <c r="A19" s="43">
        <v>15</v>
      </c>
      <c r="B19" s="44" t="s">
        <v>1531</v>
      </c>
      <c r="C19" s="44" t="s">
        <v>1532</v>
      </c>
      <c r="D19" s="45">
        <v>1</v>
      </c>
      <c r="E19" s="44" t="s">
        <v>1399</v>
      </c>
      <c r="F19" s="84">
        <v>0</v>
      </c>
      <c r="G19" s="84">
        <v>0</v>
      </c>
      <c r="H19" s="90">
        <f t="shared" si="0"/>
        <v>0</v>
      </c>
      <c r="I19" s="90">
        <f t="shared" si="1"/>
        <v>0</v>
      </c>
      <c r="K19" s="119"/>
      <c r="L19" s="119"/>
      <c r="M19" s="119"/>
      <c r="N19" s="120"/>
      <c r="O19" s="121"/>
      <c r="P19" s="121"/>
    </row>
    <row r="20" spans="1:16" ht="38.25" x14ac:dyDescent="0.25">
      <c r="A20" s="43">
        <v>16</v>
      </c>
      <c r="B20" s="44" t="s">
        <v>1533</v>
      </c>
      <c r="C20" s="44" t="s">
        <v>1534</v>
      </c>
      <c r="D20" s="45">
        <v>1</v>
      </c>
      <c r="E20" s="44" t="s">
        <v>1399</v>
      </c>
      <c r="F20" s="84">
        <v>0</v>
      </c>
      <c r="G20" s="84">
        <v>0</v>
      </c>
      <c r="H20" s="90">
        <f t="shared" si="0"/>
        <v>0</v>
      </c>
      <c r="I20" s="90">
        <f t="shared" si="1"/>
        <v>0</v>
      </c>
      <c r="K20" s="119"/>
      <c r="L20" s="119"/>
      <c r="M20" s="119"/>
      <c r="N20" s="120"/>
      <c r="O20" s="122"/>
      <c r="P20" s="121"/>
    </row>
    <row r="21" spans="1:16" s="9" customFormat="1" x14ac:dyDescent="0.25">
      <c r="A21" s="38"/>
      <c r="B21" s="39"/>
      <c r="C21" s="39" t="s">
        <v>534</v>
      </c>
      <c r="D21" s="40"/>
      <c r="E21" s="39"/>
      <c r="F21" s="113"/>
      <c r="G21" s="113"/>
      <c r="H21" s="113">
        <v>21122072</v>
      </c>
      <c r="I21" s="113">
        <v>9199480</v>
      </c>
      <c r="K21" s="119"/>
      <c r="L21" s="119"/>
      <c r="M21" s="119"/>
      <c r="N21" s="120"/>
      <c r="O21" s="122"/>
      <c r="P21" s="121"/>
    </row>
    <row r="22" spans="1:16" x14ac:dyDescent="0.25">
      <c r="F22" s="84"/>
      <c r="G22" s="84"/>
      <c r="H22" s="84"/>
      <c r="I22" s="84"/>
      <c r="K22" s="119"/>
      <c r="L22" s="119"/>
      <c r="M22" s="119"/>
      <c r="N22" s="120"/>
      <c r="O22" s="122"/>
      <c r="P22" s="121"/>
    </row>
    <row r="23" spans="1:16" x14ac:dyDescent="0.25">
      <c r="F23" s="84"/>
      <c r="G23" s="84"/>
      <c r="H23" s="84"/>
      <c r="I23" s="84"/>
      <c r="K23" s="119"/>
      <c r="L23" s="119"/>
      <c r="M23" s="119"/>
      <c r="N23" s="120"/>
      <c r="O23" s="122"/>
      <c r="P23" s="121"/>
    </row>
    <row r="37" spans="16:16" x14ac:dyDescent="0.25">
      <c r="P37" s="1" t="s">
        <v>2258</v>
      </c>
    </row>
  </sheetData>
  <mergeCells count="2">
    <mergeCell ref="A2:F2"/>
    <mergeCell ref="A4:F4"/>
  </mergeCells>
  <pageMargins left="0.2361111111111111" right="0.2361111111111111" top="0.69444444444444442" bottom="0.69444444444444442" header="0.41666666666666669" footer="0.41666666666666669"/>
  <pageSetup paperSize="9" scale="91" orientation="portrait" useFirstPageNumber="1" r:id="rId1"/>
  <headerFooter>
    <oddHeader>&amp;L&amp;"Times New Roman,Félkövér"&amp;10 06-2 UTT, UTA, vizUT hálózatok, diszpécser ber.</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6"/>
  <sheetViews>
    <sheetView topLeftCell="A52" zoomScaleNormal="100" zoomScaleSheetLayoutView="85" workbookViewId="0">
      <selection activeCell="H55" sqref="H55:I55"/>
    </sheetView>
  </sheetViews>
  <sheetFormatPr defaultColWidth="9.140625" defaultRowHeight="12.75" x14ac:dyDescent="0.25"/>
  <cols>
    <col min="1" max="1" width="4.42578125" style="7" customWidth="1"/>
    <col min="2" max="2" width="9.42578125" style="1" customWidth="1"/>
    <col min="3" max="3" width="32.5703125" style="1" customWidth="1"/>
    <col min="4" max="4" width="6.5703125" style="5" customWidth="1"/>
    <col min="5" max="5" width="6.5703125" style="1" customWidth="1"/>
    <col min="6" max="6" width="12.7109375" style="5" bestFit="1" customWidth="1"/>
    <col min="7" max="7" width="8.42578125" style="5" customWidth="1"/>
    <col min="8" max="8" width="10.85546875" style="5" bestFit="1" customWidth="1"/>
    <col min="9" max="9" width="9.5703125" style="5" customWidth="1"/>
    <col min="10" max="10" width="10.85546875" style="1" customWidth="1"/>
    <col min="11" max="16384" width="9.140625" style="1"/>
  </cols>
  <sheetData>
    <row r="1" spans="1:16" s="37" customFormat="1" ht="25.5" x14ac:dyDescent="0.25">
      <c r="A1" s="6" t="s">
        <v>0</v>
      </c>
      <c r="B1" s="3" t="s">
        <v>1</v>
      </c>
      <c r="C1" s="3" t="s">
        <v>2</v>
      </c>
      <c r="D1" s="4" t="s">
        <v>3</v>
      </c>
      <c r="E1" s="3" t="s">
        <v>4</v>
      </c>
      <c r="F1" s="4" t="s">
        <v>5</v>
      </c>
      <c r="G1" s="4" t="s">
        <v>6</v>
      </c>
      <c r="H1" s="4" t="s">
        <v>7</v>
      </c>
      <c r="I1" s="4" t="s">
        <v>8</v>
      </c>
      <c r="J1" s="40" t="s">
        <v>1133</v>
      </c>
      <c r="K1" s="129"/>
      <c r="L1" s="129"/>
      <c r="M1" s="129"/>
      <c r="N1" s="129"/>
      <c r="O1" s="130"/>
      <c r="P1" s="9"/>
    </row>
    <row r="2" spans="1:16" s="37" customFormat="1" x14ac:dyDescent="0.25">
      <c r="A2" s="326" t="s">
        <v>835</v>
      </c>
      <c r="B2" s="326"/>
      <c r="C2" s="326"/>
      <c r="D2" s="326"/>
      <c r="E2" s="326"/>
      <c r="F2" s="326"/>
      <c r="G2" s="8"/>
      <c r="H2" s="8"/>
      <c r="I2" s="8"/>
      <c r="K2" s="9"/>
      <c r="L2" s="9"/>
      <c r="M2" s="9"/>
      <c r="N2" s="9"/>
      <c r="O2" s="9"/>
      <c r="P2" s="9"/>
    </row>
    <row r="3" spans="1:16" ht="127.5" x14ac:dyDescent="0.25">
      <c r="A3" s="7">
        <v>1</v>
      </c>
      <c r="B3" s="1" t="s">
        <v>1535</v>
      </c>
      <c r="C3" s="1" t="s">
        <v>1536</v>
      </c>
      <c r="D3" s="5">
        <v>95</v>
      </c>
      <c r="E3" s="1" t="s">
        <v>20</v>
      </c>
      <c r="F3" s="84">
        <v>0</v>
      </c>
      <c r="G3" s="84">
        <v>0</v>
      </c>
      <c r="H3" s="90">
        <f t="shared" ref="H3:H15" si="0">D3*F3</f>
        <v>0</v>
      </c>
      <c r="I3" s="90">
        <f t="shared" ref="I3:I15" si="1">D3*G3</f>
        <v>0</v>
      </c>
      <c r="K3" s="119"/>
      <c r="L3" s="119"/>
      <c r="M3" s="119"/>
      <c r="N3" s="120"/>
      <c r="O3" s="121"/>
      <c r="P3" s="121"/>
    </row>
    <row r="4" spans="1:16" ht="89.25" x14ac:dyDescent="0.25">
      <c r="A4" s="7">
        <v>2</v>
      </c>
      <c r="B4" s="1" t="s">
        <v>1537</v>
      </c>
      <c r="C4" s="1" t="s">
        <v>1538</v>
      </c>
      <c r="D4" s="5">
        <v>334</v>
      </c>
      <c r="E4" s="1" t="s">
        <v>20</v>
      </c>
      <c r="F4" s="84">
        <v>0</v>
      </c>
      <c r="G4" s="84">
        <v>0</v>
      </c>
      <c r="H4" s="90">
        <f t="shared" si="0"/>
        <v>0</v>
      </c>
      <c r="I4" s="90">
        <f t="shared" si="1"/>
        <v>0</v>
      </c>
      <c r="K4" s="119"/>
      <c r="L4" s="119"/>
      <c r="M4" s="119"/>
      <c r="N4" s="120"/>
      <c r="O4" s="121"/>
      <c r="P4" s="121"/>
    </row>
    <row r="5" spans="1:16" ht="153" x14ac:dyDescent="0.25">
      <c r="A5" s="7">
        <v>3</v>
      </c>
      <c r="B5" s="1" t="s">
        <v>1539</v>
      </c>
      <c r="C5" s="1" t="s">
        <v>1540</v>
      </c>
      <c r="D5" s="5">
        <v>312</v>
      </c>
      <c r="E5" s="1" t="s">
        <v>20</v>
      </c>
      <c r="F5" s="84">
        <v>0</v>
      </c>
      <c r="G5" s="84">
        <v>0</v>
      </c>
      <c r="H5" s="90">
        <f t="shared" si="0"/>
        <v>0</v>
      </c>
      <c r="I5" s="90">
        <f t="shared" si="1"/>
        <v>0</v>
      </c>
      <c r="K5" s="119"/>
      <c r="L5" s="119"/>
      <c r="M5" s="119"/>
      <c r="N5" s="120"/>
      <c r="O5" s="121"/>
      <c r="P5" s="121"/>
    </row>
    <row r="6" spans="1:16" ht="38.25" x14ac:dyDescent="0.25">
      <c r="A6" s="7">
        <v>4</v>
      </c>
      <c r="B6" s="1" t="s">
        <v>1541</v>
      </c>
      <c r="C6" s="1" t="s">
        <v>1542</v>
      </c>
      <c r="D6" s="5">
        <v>37</v>
      </c>
      <c r="E6" s="1" t="s">
        <v>20</v>
      </c>
      <c r="F6" s="84">
        <v>0</v>
      </c>
      <c r="G6" s="84">
        <v>0</v>
      </c>
      <c r="H6" s="90">
        <f t="shared" si="0"/>
        <v>0</v>
      </c>
      <c r="I6" s="90">
        <f t="shared" si="1"/>
        <v>0</v>
      </c>
      <c r="K6" s="119"/>
      <c r="L6" s="119"/>
      <c r="M6" s="119"/>
      <c r="N6" s="120"/>
      <c r="O6" s="121"/>
      <c r="P6" s="121"/>
    </row>
    <row r="7" spans="1:16" ht="76.5" x14ac:dyDescent="0.25">
      <c r="A7" s="7">
        <v>5</v>
      </c>
      <c r="B7" s="1" t="s">
        <v>1543</v>
      </c>
      <c r="C7" s="1" t="s">
        <v>1544</v>
      </c>
      <c r="D7" s="5">
        <v>3024</v>
      </c>
      <c r="E7" s="1" t="s">
        <v>20</v>
      </c>
      <c r="F7" s="84">
        <v>0</v>
      </c>
      <c r="G7" s="84">
        <v>0</v>
      </c>
      <c r="H7" s="90">
        <f t="shared" si="0"/>
        <v>0</v>
      </c>
      <c r="I7" s="90">
        <f t="shared" si="1"/>
        <v>0</v>
      </c>
      <c r="K7" s="119"/>
      <c r="L7" s="119"/>
      <c r="M7" s="119"/>
      <c r="N7" s="120"/>
      <c r="O7" s="121"/>
      <c r="P7" s="121"/>
    </row>
    <row r="8" spans="1:16" ht="63.75" x14ac:dyDescent="0.25">
      <c r="A8" s="7">
        <v>6</v>
      </c>
      <c r="B8" s="1" t="s">
        <v>1545</v>
      </c>
      <c r="C8" s="1" t="s">
        <v>1546</v>
      </c>
      <c r="D8" s="5">
        <v>84</v>
      </c>
      <c r="E8" s="1" t="s">
        <v>20</v>
      </c>
      <c r="F8" s="84">
        <v>0</v>
      </c>
      <c r="G8" s="84">
        <v>0</v>
      </c>
      <c r="H8" s="90">
        <f t="shared" si="0"/>
        <v>0</v>
      </c>
      <c r="I8" s="90">
        <f t="shared" si="1"/>
        <v>0</v>
      </c>
      <c r="K8" s="119"/>
      <c r="L8" s="119"/>
      <c r="M8" s="119"/>
      <c r="N8" s="120"/>
      <c r="O8" s="121"/>
      <c r="P8" s="121"/>
    </row>
    <row r="9" spans="1:16" ht="63.75" x14ac:dyDescent="0.25">
      <c r="A9" s="7">
        <v>7</v>
      </c>
      <c r="B9" s="1" t="s">
        <v>1547</v>
      </c>
      <c r="C9" s="1" t="s">
        <v>1548</v>
      </c>
      <c r="D9" s="5">
        <v>145</v>
      </c>
      <c r="E9" s="1" t="s">
        <v>20</v>
      </c>
      <c r="F9" s="84">
        <v>0</v>
      </c>
      <c r="G9" s="84">
        <v>0</v>
      </c>
      <c r="H9" s="90">
        <f t="shared" si="0"/>
        <v>0</v>
      </c>
      <c r="I9" s="90">
        <f t="shared" si="1"/>
        <v>0</v>
      </c>
      <c r="K9" s="119"/>
      <c r="L9" s="119"/>
      <c r="M9" s="119"/>
      <c r="N9" s="120"/>
      <c r="O9" s="121"/>
      <c r="P9" s="121"/>
    </row>
    <row r="10" spans="1:16" ht="51" x14ac:dyDescent="0.25">
      <c r="A10" s="7">
        <v>8</v>
      </c>
      <c r="B10" s="1" t="s">
        <v>1549</v>
      </c>
      <c r="C10" s="1" t="s">
        <v>1550</v>
      </c>
      <c r="D10" s="5">
        <v>2</v>
      </c>
      <c r="E10" s="1" t="s">
        <v>1399</v>
      </c>
      <c r="F10" s="84">
        <v>0</v>
      </c>
      <c r="G10" s="84">
        <v>0</v>
      </c>
      <c r="H10" s="90">
        <f t="shared" si="0"/>
        <v>0</v>
      </c>
      <c r="I10" s="90">
        <f t="shared" si="1"/>
        <v>0</v>
      </c>
      <c r="K10" s="119"/>
      <c r="L10" s="119"/>
      <c r="M10" s="119"/>
      <c r="N10" s="120"/>
      <c r="O10" s="122"/>
      <c r="P10" s="121"/>
    </row>
    <row r="11" spans="1:16" ht="140.25" x14ac:dyDescent="0.25">
      <c r="A11" s="7">
        <v>9</v>
      </c>
      <c r="B11" s="1" t="s">
        <v>1551</v>
      </c>
      <c r="C11" s="1" t="s">
        <v>1552</v>
      </c>
      <c r="D11" s="5">
        <v>2</v>
      </c>
      <c r="E11" s="1" t="s">
        <v>1399</v>
      </c>
      <c r="F11" s="84">
        <v>0</v>
      </c>
      <c r="G11" s="84">
        <v>0</v>
      </c>
      <c r="H11" s="90">
        <f t="shared" si="0"/>
        <v>0</v>
      </c>
      <c r="I11" s="90">
        <f t="shared" si="1"/>
        <v>0</v>
      </c>
      <c r="J11" s="74"/>
      <c r="K11" s="119"/>
      <c r="L11" s="119"/>
      <c r="M11" s="119"/>
      <c r="N11" s="120"/>
      <c r="O11" s="122"/>
      <c r="P11" s="121"/>
    </row>
    <row r="12" spans="1:16" ht="119.45" customHeight="1" x14ac:dyDescent="0.25">
      <c r="A12" s="7">
        <v>10</v>
      </c>
      <c r="B12" s="1" t="s">
        <v>1553</v>
      </c>
      <c r="C12" s="1" t="s">
        <v>1554</v>
      </c>
      <c r="D12" s="5">
        <v>5</v>
      </c>
      <c r="E12" s="1" t="s">
        <v>17</v>
      </c>
      <c r="F12" s="84">
        <v>0</v>
      </c>
      <c r="G12" s="84">
        <v>0</v>
      </c>
      <c r="H12" s="90">
        <f t="shared" si="0"/>
        <v>0</v>
      </c>
      <c r="I12" s="90">
        <f t="shared" si="1"/>
        <v>0</v>
      </c>
      <c r="J12" s="74"/>
      <c r="K12" s="119"/>
      <c r="L12" s="119"/>
      <c r="M12" s="119"/>
      <c r="N12" s="120"/>
      <c r="O12" s="122"/>
      <c r="P12" s="121"/>
    </row>
    <row r="13" spans="1:16" ht="63.75" x14ac:dyDescent="0.25">
      <c r="A13" s="7">
        <v>11</v>
      </c>
      <c r="B13" s="1" t="s">
        <v>1555</v>
      </c>
      <c r="C13" s="1" t="s">
        <v>1556</v>
      </c>
      <c r="D13" s="5">
        <v>14</v>
      </c>
      <c r="E13" s="1" t="s">
        <v>17</v>
      </c>
      <c r="F13" s="84">
        <v>0</v>
      </c>
      <c r="G13" s="84">
        <v>0</v>
      </c>
      <c r="H13" s="90">
        <f t="shared" si="0"/>
        <v>0</v>
      </c>
      <c r="I13" s="90">
        <f t="shared" si="1"/>
        <v>0</v>
      </c>
      <c r="J13" s="74"/>
      <c r="K13" s="119"/>
      <c r="L13" s="119"/>
      <c r="M13" s="119"/>
      <c r="N13" s="120"/>
      <c r="O13" s="122"/>
      <c r="P13" s="121"/>
    </row>
    <row r="14" spans="1:16" ht="76.5" x14ac:dyDescent="0.25">
      <c r="A14" s="7">
        <v>12</v>
      </c>
      <c r="B14" s="1" t="s">
        <v>1557</v>
      </c>
      <c r="C14" s="1" t="s">
        <v>1558</v>
      </c>
      <c r="D14" s="5">
        <v>7</v>
      </c>
      <c r="E14" s="1" t="s">
        <v>17</v>
      </c>
      <c r="F14" s="84">
        <v>0</v>
      </c>
      <c r="G14" s="84">
        <v>0</v>
      </c>
      <c r="H14" s="90">
        <f t="shared" si="0"/>
        <v>0</v>
      </c>
      <c r="I14" s="90">
        <f t="shared" si="1"/>
        <v>0</v>
      </c>
      <c r="J14" s="74"/>
      <c r="K14" s="119"/>
      <c r="L14" s="119"/>
      <c r="M14" s="119"/>
      <c r="N14" s="120"/>
      <c r="O14" s="121"/>
      <c r="P14" s="121"/>
    </row>
    <row r="15" spans="1:16" ht="51" x14ac:dyDescent="0.25">
      <c r="A15" s="7">
        <v>13</v>
      </c>
      <c r="B15" s="1" t="s">
        <v>1559</v>
      </c>
      <c r="C15" s="1" t="s">
        <v>1560</v>
      </c>
      <c r="D15" s="5">
        <v>7</v>
      </c>
      <c r="E15" s="1" t="s">
        <v>17</v>
      </c>
      <c r="F15" s="84">
        <v>0</v>
      </c>
      <c r="G15" s="84">
        <v>0</v>
      </c>
      <c r="H15" s="90">
        <f t="shared" si="0"/>
        <v>0</v>
      </c>
      <c r="I15" s="90">
        <f t="shared" si="1"/>
        <v>0</v>
      </c>
      <c r="J15" s="74"/>
      <c r="K15" s="119"/>
      <c r="L15" s="119"/>
      <c r="M15" s="119"/>
      <c r="N15" s="120"/>
      <c r="O15" s="122"/>
      <c r="P15" s="121"/>
    </row>
    <row r="16" spans="1:16" s="37" customFormat="1" x14ac:dyDescent="0.25">
      <c r="A16" s="326" t="s">
        <v>1414</v>
      </c>
      <c r="B16" s="326"/>
      <c r="C16" s="326"/>
      <c r="D16" s="326"/>
      <c r="E16" s="326"/>
      <c r="F16" s="326"/>
      <c r="G16" s="8"/>
      <c r="H16" s="8"/>
      <c r="I16" s="8"/>
      <c r="J16" s="195"/>
    </row>
    <row r="17" spans="1:16" ht="102" x14ac:dyDescent="0.25">
      <c r="A17" s="7">
        <v>14</v>
      </c>
      <c r="B17" s="1" t="s">
        <v>1561</v>
      </c>
      <c r="C17" s="1" t="s">
        <v>1562</v>
      </c>
      <c r="D17" s="5">
        <v>1</v>
      </c>
      <c r="E17" s="1" t="s">
        <v>17</v>
      </c>
      <c r="F17" s="84">
        <v>0</v>
      </c>
      <c r="G17" s="84">
        <v>0</v>
      </c>
      <c r="H17" s="90">
        <f t="shared" ref="H17:H54" si="2">D17*F17</f>
        <v>0</v>
      </c>
      <c r="I17" s="90">
        <f t="shared" ref="I17:I54" si="3">D17*G17</f>
        <v>0</v>
      </c>
      <c r="J17" s="74"/>
      <c r="K17" s="119"/>
      <c r="L17" s="119"/>
      <c r="M17" s="119"/>
      <c r="N17" s="120"/>
      <c r="O17" s="121"/>
      <c r="P17" s="121"/>
    </row>
    <row r="18" spans="1:16" ht="102" x14ac:dyDescent="0.25">
      <c r="A18" s="7">
        <v>15</v>
      </c>
      <c r="B18" s="1" t="s">
        <v>1563</v>
      </c>
      <c r="C18" s="1" t="s">
        <v>1564</v>
      </c>
      <c r="D18" s="5">
        <v>5</v>
      </c>
      <c r="E18" s="1" t="s">
        <v>17</v>
      </c>
      <c r="F18" s="84">
        <v>0</v>
      </c>
      <c r="G18" s="84">
        <v>0</v>
      </c>
      <c r="H18" s="90">
        <f t="shared" si="2"/>
        <v>0</v>
      </c>
      <c r="I18" s="90">
        <f t="shared" si="3"/>
        <v>0</v>
      </c>
      <c r="J18" s="74"/>
      <c r="K18" s="119"/>
      <c r="L18" s="119"/>
      <c r="M18" s="119"/>
      <c r="N18" s="120"/>
      <c r="O18" s="122"/>
      <c r="P18" s="121"/>
    </row>
    <row r="19" spans="1:16" ht="127.5" x14ac:dyDescent="0.25">
      <c r="A19" s="7">
        <v>16</v>
      </c>
      <c r="B19" s="1" t="s">
        <v>1565</v>
      </c>
      <c r="C19" s="1" t="s">
        <v>1566</v>
      </c>
      <c r="D19" s="5">
        <v>5</v>
      </c>
      <c r="E19" s="1" t="s">
        <v>17</v>
      </c>
      <c r="F19" s="84">
        <v>0</v>
      </c>
      <c r="G19" s="84">
        <v>0</v>
      </c>
      <c r="H19" s="90">
        <f t="shared" si="2"/>
        <v>0</v>
      </c>
      <c r="I19" s="90">
        <f t="shared" si="3"/>
        <v>0</v>
      </c>
      <c r="J19" s="74"/>
      <c r="K19" s="119"/>
      <c r="L19" s="119"/>
      <c r="M19" s="119"/>
      <c r="N19" s="120"/>
      <c r="O19" s="122"/>
      <c r="P19" s="121"/>
    </row>
    <row r="20" spans="1:16" ht="89.25" x14ac:dyDescent="0.25">
      <c r="A20" s="7">
        <v>17</v>
      </c>
      <c r="B20" s="1" t="s">
        <v>1567</v>
      </c>
      <c r="C20" s="1" t="s">
        <v>1568</v>
      </c>
      <c r="D20" s="5">
        <v>2</v>
      </c>
      <c r="E20" s="1" t="s">
        <v>17</v>
      </c>
      <c r="F20" s="84">
        <v>0</v>
      </c>
      <c r="G20" s="84">
        <v>0</v>
      </c>
      <c r="H20" s="90">
        <f t="shared" si="2"/>
        <v>0</v>
      </c>
      <c r="I20" s="90">
        <f t="shared" si="3"/>
        <v>0</v>
      </c>
      <c r="J20" s="74"/>
      <c r="K20" s="119"/>
      <c r="L20" s="119"/>
      <c r="M20" s="119"/>
      <c r="N20" s="120"/>
      <c r="O20" s="122"/>
      <c r="P20" s="121"/>
    </row>
    <row r="21" spans="1:16" ht="114.75" x14ac:dyDescent="0.25">
      <c r="A21" s="7">
        <v>18</v>
      </c>
      <c r="B21" s="1" t="s">
        <v>1569</v>
      </c>
      <c r="C21" s="1" t="s">
        <v>1570</v>
      </c>
      <c r="D21" s="5">
        <v>1</v>
      </c>
      <c r="E21" s="1" t="s">
        <v>17</v>
      </c>
      <c r="F21" s="84">
        <v>0</v>
      </c>
      <c r="G21" s="84">
        <v>0</v>
      </c>
      <c r="H21" s="90">
        <f t="shared" si="2"/>
        <v>0</v>
      </c>
      <c r="I21" s="90">
        <f t="shared" si="3"/>
        <v>0</v>
      </c>
      <c r="J21" s="74"/>
      <c r="K21" s="119"/>
      <c r="L21" s="119"/>
      <c r="M21" s="119"/>
      <c r="N21" s="120"/>
      <c r="O21" s="122"/>
      <c r="P21" s="121"/>
    </row>
    <row r="22" spans="1:16" ht="89.25" x14ac:dyDescent="0.25">
      <c r="A22" s="7">
        <v>19</v>
      </c>
      <c r="B22" s="1" t="s">
        <v>1571</v>
      </c>
      <c r="C22" s="1" t="s">
        <v>1572</v>
      </c>
      <c r="D22" s="5">
        <v>36</v>
      </c>
      <c r="E22" s="1" t="s">
        <v>17</v>
      </c>
      <c r="F22" s="84">
        <v>0</v>
      </c>
      <c r="G22" s="84">
        <v>0</v>
      </c>
      <c r="H22" s="90">
        <f t="shared" si="2"/>
        <v>0</v>
      </c>
      <c r="I22" s="90">
        <f t="shared" si="3"/>
        <v>0</v>
      </c>
      <c r="J22" s="74"/>
      <c r="K22" s="119"/>
      <c r="L22" s="119"/>
      <c r="M22" s="119"/>
      <c r="N22" s="120"/>
      <c r="O22" s="122"/>
      <c r="P22" s="121"/>
    </row>
    <row r="23" spans="1:16" ht="76.5" x14ac:dyDescent="0.25">
      <c r="A23" s="7">
        <v>20</v>
      </c>
      <c r="B23" s="1" t="s">
        <v>1573</v>
      </c>
      <c r="C23" s="1" t="s">
        <v>1574</v>
      </c>
      <c r="D23" s="5">
        <v>37</v>
      </c>
      <c r="E23" s="1" t="s">
        <v>17</v>
      </c>
      <c r="F23" s="84">
        <v>0</v>
      </c>
      <c r="G23" s="84">
        <v>0</v>
      </c>
      <c r="H23" s="90">
        <f t="shared" si="2"/>
        <v>0</v>
      </c>
      <c r="I23" s="90">
        <f t="shared" si="3"/>
        <v>0</v>
      </c>
      <c r="J23" s="74"/>
      <c r="K23" s="119"/>
      <c r="L23" s="119"/>
      <c r="M23" s="119"/>
      <c r="N23" s="120"/>
      <c r="O23" s="122"/>
      <c r="P23" s="121"/>
    </row>
    <row r="24" spans="1:16" ht="76.5" x14ac:dyDescent="0.25">
      <c r="A24" s="7">
        <v>21</v>
      </c>
      <c r="B24" s="1" t="s">
        <v>1575</v>
      </c>
      <c r="C24" s="1" t="s">
        <v>1576</v>
      </c>
      <c r="D24" s="5">
        <v>4</v>
      </c>
      <c r="E24" s="1" t="s">
        <v>17</v>
      </c>
      <c r="F24" s="84">
        <v>0</v>
      </c>
      <c r="G24" s="84">
        <v>0</v>
      </c>
      <c r="H24" s="90">
        <f t="shared" si="2"/>
        <v>0</v>
      </c>
      <c r="I24" s="90">
        <f t="shared" si="3"/>
        <v>0</v>
      </c>
      <c r="J24" s="74"/>
      <c r="K24" s="119"/>
      <c r="L24" s="119"/>
      <c r="M24" s="119"/>
      <c r="N24" s="120"/>
      <c r="O24" s="121"/>
      <c r="P24" s="121"/>
    </row>
    <row r="25" spans="1:16" ht="165.75" x14ac:dyDescent="0.25">
      <c r="A25" s="7">
        <v>22</v>
      </c>
      <c r="B25" s="1" t="s">
        <v>1577</v>
      </c>
      <c r="C25" s="1" t="s">
        <v>1578</v>
      </c>
      <c r="D25" s="5">
        <v>1</v>
      </c>
      <c r="E25" s="1" t="s">
        <v>1399</v>
      </c>
      <c r="F25" s="84">
        <v>0</v>
      </c>
      <c r="G25" s="84">
        <v>0</v>
      </c>
      <c r="H25" s="90">
        <f t="shared" si="2"/>
        <v>0</v>
      </c>
      <c r="I25" s="90">
        <f t="shared" si="3"/>
        <v>0</v>
      </c>
      <c r="J25" s="74"/>
      <c r="K25" s="119"/>
      <c r="L25" s="119"/>
      <c r="M25" s="119"/>
      <c r="N25" s="120"/>
      <c r="O25" s="122"/>
      <c r="P25" s="121"/>
    </row>
    <row r="26" spans="1:16" ht="140.25" x14ac:dyDescent="0.25">
      <c r="A26" s="7">
        <v>23</v>
      </c>
      <c r="B26" s="1" t="s">
        <v>1579</v>
      </c>
      <c r="C26" s="1" t="s">
        <v>1580</v>
      </c>
      <c r="D26" s="5">
        <v>1</v>
      </c>
      <c r="E26" s="1" t="s">
        <v>1399</v>
      </c>
      <c r="F26" s="84">
        <v>0</v>
      </c>
      <c r="G26" s="84">
        <v>0</v>
      </c>
      <c r="H26" s="90">
        <f t="shared" si="2"/>
        <v>0</v>
      </c>
      <c r="I26" s="90">
        <f t="shared" si="3"/>
        <v>0</v>
      </c>
      <c r="J26" s="74"/>
      <c r="K26" s="119"/>
      <c r="L26" s="119"/>
      <c r="M26" s="119"/>
      <c r="N26" s="120"/>
      <c r="O26" s="122"/>
      <c r="P26" s="121"/>
    </row>
    <row r="27" spans="1:16" ht="165.75" x14ac:dyDescent="0.25">
      <c r="A27" s="7">
        <v>24</v>
      </c>
      <c r="B27" s="1" t="s">
        <v>1581</v>
      </c>
      <c r="C27" s="1" t="s">
        <v>1582</v>
      </c>
      <c r="D27" s="5">
        <v>1</v>
      </c>
      <c r="E27" s="1" t="s">
        <v>1399</v>
      </c>
      <c r="F27" s="84">
        <v>0</v>
      </c>
      <c r="G27" s="84">
        <v>0</v>
      </c>
      <c r="H27" s="90">
        <f t="shared" si="2"/>
        <v>0</v>
      </c>
      <c r="I27" s="90">
        <f t="shared" si="3"/>
        <v>0</v>
      </c>
      <c r="J27" s="74"/>
      <c r="K27" s="119"/>
      <c r="L27" s="119"/>
      <c r="M27" s="119"/>
      <c r="N27" s="120"/>
      <c r="O27" s="122"/>
      <c r="P27" s="121"/>
    </row>
    <row r="28" spans="1:16" ht="89.25" x14ac:dyDescent="0.25">
      <c r="A28" s="7">
        <v>25</v>
      </c>
      <c r="B28" s="1" t="s">
        <v>1583</v>
      </c>
      <c r="C28" s="1" t="s">
        <v>1584</v>
      </c>
      <c r="D28" s="5">
        <v>2</v>
      </c>
      <c r="E28" s="1" t="s">
        <v>17</v>
      </c>
      <c r="F28" s="84">
        <v>0</v>
      </c>
      <c r="G28" s="84">
        <v>0</v>
      </c>
      <c r="H28" s="90">
        <f t="shared" si="2"/>
        <v>0</v>
      </c>
      <c r="I28" s="90">
        <f t="shared" si="3"/>
        <v>0</v>
      </c>
      <c r="J28" s="74"/>
      <c r="K28" s="119"/>
      <c r="L28" s="119"/>
      <c r="M28" s="119"/>
      <c r="N28" s="120"/>
      <c r="O28" s="122"/>
      <c r="P28" s="121"/>
    </row>
    <row r="29" spans="1:16" ht="89.25" x14ac:dyDescent="0.25">
      <c r="A29" s="7">
        <v>26</v>
      </c>
      <c r="B29" s="1" t="s">
        <v>1585</v>
      </c>
      <c r="C29" s="1" t="s">
        <v>1586</v>
      </c>
      <c r="D29" s="5">
        <v>6</v>
      </c>
      <c r="E29" s="1" t="s">
        <v>17</v>
      </c>
      <c r="F29" s="84">
        <v>0</v>
      </c>
      <c r="G29" s="84">
        <v>0</v>
      </c>
      <c r="H29" s="90">
        <f t="shared" si="2"/>
        <v>0</v>
      </c>
      <c r="I29" s="90">
        <f t="shared" si="3"/>
        <v>0</v>
      </c>
      <c r="J29" s="74"/>
      <c r="K29" s="119"/>
      <c r="L29" s="119"/>
      <c r="M29" s="119"/>
      <c r="N29" s="120"/>
      <c r="O29" s="121"/>
      <c r="P29" s="121"/>
    </row>
    <row r="30" spans="1:16" ht="51" x14ac:dyDescent="0.25">
      <c r="A30" s="7">
        <v>27</v>
      </c>
      <c r="B30" s="1" t="s">
        <v>1587</v>
      </c>
      <c r="C30" s="1" t="s">
        <v>1588</v>
      </c>
      <c r="D30" s="5">
        <v>110</v>
      </c>
      <c r="E30" s="1" t="s">
        <v>17</v>
      </c>
      <c r="F30" s="84">
        <v>0</v>
      </c>
      <c r="G30" s="84">
        <v>0</v>
      </c>
      <c r="H30" s="90">
        <f t="shared" si="2"/>
        <v>0</v>
      </c>
      <c r="I30" s="90">
        <f t="shared" si="3"/>
        <v>0</v>
      </c>
      <c r="J30" s="74"/>
      <c r="K30" s="119"/>
      <c r="L30" s="119"/>
      <c r="M30" s="119"/>
      <c r="N30" s="120"/>
      <c r="O30" s="122"/>
      <c r="P30" s="121"/>
    </row>
    <row r="31" spans="1:16" ht="76.5" x14ac:dyDescent="0.25">
      <c r="A31" s="7">
        <v>28</v>
      </c>
      <c r="B31" s="1" t="s">
        <v>1589</v>
      </c>
      <c r="C31" s="1" t="s">
        <v>1590</v>
      </c>
      <c r="D31" s="5">
        <v>1</v>
      </c>
      <c r="E31" s="1" t="s">
        <v>17</v>
      </c>
      <c r="F31" s="84">
        <v>0</v>
      </c>
      <c r="G31" s="84">
        <v>0</v>
      </c>
      <c r="H31" s="90">
        <f t="shared" si="2"/>
        <v>0</v>
      </c>
      <c r="I31" s="90">
        <f t="shared" si="3"/>
        <v>0</v>
      </c>
      <c r="J31" s="74"/>
      <c r="K31" s="119"/>
      <c r="L31" s="119"/>
      <c r="M31" s="119"/>
      <c r="N31" s="120"/>
      <c r="O31" s="122"/>
      <c r="P31" s="121"/>
    </row>
    <row r="32" spans="1:16" ht="38.25" x14ac:dyDescent="0.25">
      <c r="A32" s="7">
        <v>29</v>
      </c>
      <c r="B32" s="1" t="s">
        <v>1591</v>
      </c>
      <c r="C32" s="1" t="s">
        <v>1592</v>
      </c>
      <c r="D32" s="5">
        <v>1</v>
      </c>
      <c r="E32" s="1" t="s">
        <v>17</v>
      </c>
      <c r="F32" s="84">
        <v>0</v>
      </c>
      <c r="G32" s="84">
        <v>0</v>
      </c>
      <c r="H32" s="90">
        <f t="shared" si="2"/>
        <v>0</v>
      </c>
      <c r="I32" s="90">
        <f t="shared" si="3"/>
        <v>0</v>
      </c>
      <c r="J32" s="74"/>
      <c r="K32" s="119"/>
      <c r="L32" s="119"/>
      <c r="M32" s="119"/>
      <c r="N32" s="120"/>
      <c r="O32" s="122"/>
      <c r="P32" s="121"/>
    </row>
    <row r="33" spans="1:16" ht="76.5" x14ac:dyDescent="0.25">
      <c r="A33" s="7">
        <v>30</v>
      </c>
      <c r="B33" s="1" t="s">
        <v>1593</v>
      </c>
      <c r="C33" s="1" t="s">
        <v>1594</v>
      </c>
      <c r="D33" s="5">
        <v>1</v>
      </c>
      <c r="E33" s="1" t="s">
        <v>17</v>
      </c>
      <c r="F33" s="84">
        <v>0</v>
      </c>
      <c r="G33" s="84">
        <v>0</v>
      </c>
      <c r="H33" s="90">
        <f t="shared" si="2"/>
        <v>0</v>
      </c>
      <c r="I33" s="90">
        <f t="shared" si="3"/>
        <v>0</v>
      </c>
      <c r="J33" s="74"/>
      <c r="K33" s="119"/>
      <c r="L33" s="119"/>
      <c r="M33" s="119"/>
      <c r="N33" s="120"/>
      <c r="O33" s="122"/>
      <c r="P33" s="121"/>
    </row>
    <row r="34" spans="1:16" ht="63.75" x14ac:dyDescent="0.25">
      <c r="A34" s="7">
        <v>31</v>
      </c>
      <c r="B34" s="1" t="s">
        <v>1595</v>
      </c>
      <c r="C34" s="1" t="s">
        <v>1596</v>
      </c>
      <c r="D34" s="5">
        <v>2</v>
      </c>
      <c r="E34" s="1" t="s">
        <v>17</v>
      </c>
      <c r="F34" s="84">
        <v>0</v>
      </c>
      <c r="G34" s="84">
        <v>0</v>
      </c>
      <c r="H34" s="90">
        <f t="shared" si="2"/>
        <v>0</v>
      </c>
      <c r="I34" s="90">
        <f t="shared" si="3"/>
        <v>0</v>
      </c>
      <c r="J34" s="74"/>
      <c r="K34" s="119"/>
      <c r="L34" s="119"/>
      <c r="M34" s="119"/>
      <c r="N34" s="120"/>
      <c r="O34" s="122"/>
      <c r="P34" s="121"/>
    </row>
    <row r="35" spans="1:16" ht="76.5" x14ac:dyDescent="0.25">
      <c r="A35" s="7">
        <v>32</v>
      </c>
      <c r="B35" s="1" t="s">
        <v>1597</v>
      </c>
      <c r="C35" s="1" t="s">
        <v>1598</v>
      </c>
      <c r="D35" s="5">
        <v>2</v>
      </c>
      <c r="E35" s="1" t="s">
        <v>17</v>
      </c>
      <c r="F35" s="84">
        <v>0</v>
      </c>
      <c r="G35" s="84">
        <v>0</v>
      </c>
      <c r="H35" s="90">
        <f t="shared" si="2"/>
        <v>0</v>
      </c>
      <c r="I35" s="90">
        <f t="shared" si="3"/>
        <v>0</v>
      </c>
      <c r="J35" s="74"/>
      <c r="K35" s="119"/>
      <c r="L35" s="119"/>
      <c r="M35" s="119"/>
      <c r="N35" s="120"/>
      <c r="O35" s="122"/>
      <c r="P35" s="121"/>
    </row>
    <row r="36" spans="1:16" ht="63.75" x14ac:dyDescent="0.25">
      <c r="A36" s="7">
        <v>33</v>
      </c>
      <c r="B36" s="1" t="s">
        <v>1599</v>
      </c>
      <c r="C36" s="1" t="s">
        <v>1600</v>
      </c>
      <c r="D36" s="5">
        <v>1</v>
      </c>
      <c r="E36" s="1" t="s">
        <v>17</v>
      </c>
      <c r="F36" s="84">
        <v>0</v>
      </c>
      <c r="G36" s="84">
        <v>0</v>
      </c>
      <c r="H36" s="90">
        <f t="shared" si="2"/>
        <v>0</v>
      </c>
      <c r="I36" s="90">
        <f t="shared" si="3"/>
        <v>0</v>
      </c>
      <c r="J36" s="74"/>
      <c r="K36" s="119"/>
      <c r="L36" s="119"/>
      <c r="M36" s="119"/>
      <c r="N36" s="120"/>
      <c r="O36" s="122"/>
      <c r="P36" s="121"/>
    </row>
    <row r="37" spans="1:16" ht="89.25" x14ac:dyDescent="0.25">
      <c r="A37" s="7">
        <v>34</v>
      </c>
      <c r="B37" s="1" t="s">
        <v>1601</v>
      </c>
      <c r="C37" s="1" t="s">
        <v>1602</v>
      </c>
      <c r="D37" s="5">
        <v>1</v>
      </c>
      <c r="E37" s="1" t="s">
        <v>17</v>
      </c>
      <c r="F37" s="84">
        <v>0</v>
      </c>
      <c r="G37" s="84">
        <v>0</v>
      </c>
      <c r="H37" s="90">
        <f t="shared" si="2"/>
        <v>0</v>
      </c>
      <c r="I37" s="90">
        <f t="shared" si="3"/>
        <v>0</v>
      </c>
      <c r="J37" s="90"/>
      <c r="K37" s="119"/>
      <c r="L37" s="119"/>
      <c r="M37" s="119"/>
      <c r="N37" s="120"/>
      <c r="O37" s="122"/>
      <c r="P37" s="121"/>
    </row>
    <row r="38" spans="1:16" ht="89.25" x14ac:dyDescent="0.25">
      <c r="A38" s="7">
        <v>35</v>
      </c>
      <c r="B38" s="1" t="s">
        <v>1603</v>
      </c>
      <c r="C38" s="1" t="s">
        <v>1604</v>
      </c>
      <c r="D38" s="5">
        <v>1</v>
      </c>
      <c r="E38" s="1" t="s">
        <v>17</v>
      </c>
      <c r="F38" s="84">
        <v>0</v>
      </c>
      <c r="G38" s="84">
        <v>0</v>
      </c>
      <c r="H38" s="90">
        <f t="shared" si="2"/>
        <v>0</v>
      </c>
      <c r="I38" s="90">
        <f t="shared" si="3"/>
        <v>0</v>
      </c>
      <c r="J38" s="90"/>
      <c r="K38" s="119"/>
      <c r="L38" s="119"/>
      <c r="M38" s="119"/>
      <c r="N38" s="120"/>
      <c r="O38" s="122"/>
      <c r="P38" s="121"/>
    </row>
    <row r="39" spans="1:16" ht="102" x14ac:dyDescent="0.25">
      <c r="A39" s="7">
        <v>36</v>
      </c>
      <c r="B39" s="1" t="s">
        <v>1605</v>
      </c>
      <c r="C39" s="1" t="s">
        <v>1606</v>
      </c>
      <c r="D39" s="5">
        <v>1</v>
      </c>
      <c r="E39" s="1" t="s">
        <v>17</v>
      </c>
      <c r="F39" s="84">
        <v>0</v>
      </c>
      <c r="G39" s="84">
        <v>0</v>
      </c>
      <c r="H39" s="90">
        <f t="shared" si="2"/>
        <v>0</v>
      </c>
      <c r="I39" s="90">
        <f t="shared" si="3"/>
        <v>0</v>
      </c>
      <c r="J39" s="74"/>
      <c r="K39" s="119"/>
      <c r="L39" s="119"/>
      <c r="M39" s="119"/>
      <c r="N39" s="120"/>
      <c r="O39" s="122"/>
      <c r="P39" s="121"/>
    </row>
    <row r="40" spans="1:16" ht="51" x14ac:dyDescent="0.25">
      <c r="A40" s="7">
        <v>37</v>
      </c>
      <c r="B40" s="1" t="s">
        <v>1607</v>
      </c>
      <c r="C40" s="1" t="s">
        <v>1608</v>
      </c>
      <c r="D40" s="5">
        <v>2</v>
      </c>
      <c r="E40" s="1" t="s">
        <v>17</v>
      </c>
      <c r="F40" s="84">
        <v>0</v>
      </c>
      <c r="G40" s="84">
        <v>0</v>
      </c>
      <c r="H40" s="90">
        <f t="shared" si="2"/>
        <v>0</v>
      </c>
      <c r="I40" s="90">
        <f t="shared" si="3"/>
        <v>0</v>
      </c>
      <c r="J40" s="74"/>
      <c r="K40" s="119"/>
      <c r="L40" s="119"/>
      <c r="M40" s="119"/>
      <c r="N40" s="120"/>
      <c r="O40" s="122"/>
      <c r="P40" s="121"/>
    </row>
    <row r="41" spans="1:16" ht="165.75" x14ac:dyDescent="0.25">
      <c r="A41" s="7">
        <v>38</v>
      </c>
      <c r="B41" s="1" t="s">
        <v>1609</v>
      </c>
      <c r="C41" s="1" t="s">
        <v>1610</v>
      </c>
      <c r="D41" s="5">
        <v>16</v>
      </c>
      <c r="E41" s="1" t="s">
        <v>17</v>
      </c>
      <c r="F41" s="84">
        <v>0</v>
      </c>
      <c r="G41" s="84">
        <v>0</v>
      </c>
      <c r="H41" s="90">
        <f t="shared" si="2"/>
        <v>0</v>
      </c>
      <c r="I41" s="90">
        <f t="shared" si="3"/>
        <v>0</v>
      </c>
      <c r="J41" s="74"/>
      <c r="K41" s="119"/>
      <c r="L41" s="119"/>
      <c r="M41" s="119"/>
      <c r="N41" s="120"/>
      <c r="O41" s="121"/>
      <c r="P41" s="121"/>
    </row>
    <row r="42" spans="1:16" ht="140.25" x14ac:dyDescent="0.25">
      <c r="A42" s="7">
        <v>39</v>
      </c>
      <c r="B42" s="1" t="s">
        <v>1611</v>
      </c>
      <c r="C42" s="1" t="s">
        <v>1612</v>
      </c>
      <c r="D42" s="5">
        <v>14</v>
      </c>
      <c r="E42" s="1" t="s">
        <v>17</v>
      </c>
      <c r="F42" s="84">
        <v>0</v>
      </c>
      <c r="G42" s="84">
        <v>0</v>
      </c>
      <c r="H42" s="90">
        <f t="shared" si="2"/>
        <v>0</v>
      </c>
      <c r="I42" s="90">
        <f t="shared" si="3"/>
        <v>0</v>
      </c>
      <c r="J42" s="74"/>
      <c r="K42" s="119"/>
      <c r="L42" s="119"/>
      <c r="M42" s="119"/>
      <c r="N42" s="120"/>
      <c r="O42" s="121"/>
      <c r="P42" s="121"/>
    </row>
    <row r="43" spans="1:16" ht="165.75" x14ac:dyDescent="0.25">
      <c r="A43" s="7">
        <v>40</v>
      </c>
      <c r="B43" s="1" t="s">
        <v>1613</v>
      </c>
      <c r="C43" s="1" t="s">
        <v>1614</v>
      </c>
      <c r="D43" s="5">
        <v>2</v>
      </c>
      <c r="E43" s="1" t="s">
        <v>17</v>
      </c>
      <c r="F43" s="84">
        <v>0</v>
      </c>
      <c r="G43" s="84">
        <v>0</v>
      </c>
      <c r="H43" s="90">
        <f t="shared" si="2"/>
        <v>0</v>
      </c>
      <c r="I43" s="90">
        <f t="shared" si="3"/>
        <v>0</v>
      </c>
      <c r="J43" s="74"/>
      <c r="K43" s="119"/>
      <c r="L43" s="119"/>
      <c r="M43" s="119"/>
      <c r="N43" s="120"/>
      <c r="O43" s="122"/>
      <c r="P43" s="121"/>
    </row>
    <row r="44" spans="1:16" s="37" customFormat="1" x14ac:dyDescent="0.25">
      <c r="A44" s="326" t="s">
        <v>1488</v>
      </c>
      <c r="B44" s="326"/>
      <c r="C44" s="326"/>
      <c r="D44" s="326"/>
      <c r="E44" s="326"/>
      <c r="F44" s="326"/>
      <c r="G44" s="8"/>
      <c r="H44" s="90"/>
      <c r="I44" s="90"/>
      <c r="J44" s="195"/>
    </row>
    <row r="45" spans="1:16" ht="280.5" x14ac:dyDescent="0.25">
      <c r="A45" s="7">
        <v>41</v>
      </c>
      <c r="B45" s="1" t="s">
        <v>1615</v>
      </c>
      <c r="C45" s="1" t="s">
        <v>1616</v>
      </c>
      <c r="D45" s="5">
        <v>1</v>
      </c>
      <c r="E45" s="1" t="s">
        <v>17</v>
      </c>
      <c r="F45" s="84">
        <v>0</v>
      </c>
      <c r="G45" s="84">
        <v>0</v>
      </c>
      <c r="H45" s="90">
        <f t="shared" si="2"/>
        <v>0</v>
      </c>
      <c r="I45" s="90">
        <f t="shared" si="3"/>
        <v>0</v>
      </c>
      <c r="J45" s="74"/>
      <c r="K45" s="119"/>
      <c r="L45" s="119"/>
      <c r="M45" s="119"/>
      <c r="N45" s="120"/>
      <c r="O45" s="121"/>
      <c r="P45" s="121"/>
    </row>
    <row r="46" spans="1:16" ht="102" x14ac:dyDescent="0.25">
      <c r="A46" s="7">
        <v>42</v>
      </c>
      <c r="B46" s="1" t="s">
        <v>1617</v>
      </c>
      <c r="C46" s="1" t="s">
        <v>1618</v>
      </c>
      <c r="D46" s="5">
        <v>1</v>
      </c>
      <c r="E46" s="1" t="s">
        <v>17</v>
      </c>
      <c r="F46" s="84">
        <v>0</v>
      </c>
      <c r="G46" s="84">
        <v>0</v>
      </c>
      <c r="H46" s="90">
        <f t="shared" si="2"/>
        <v>0</v>
      </c>
      <c r="I46" s="90">
        <f t="shared" si="3"/>
        <v>0</v>
      </c>
      <c r="J46" s="74"/>
      <c r="K46" s="119"/>
      <c r="L46" s="119"/>
      <c r="M46" s="119"/>
      <c r="N46" s="120"/>
      <c r="O46" s="121"/>
      <c r="P46" s="121"/>
    </row>
    <row r="47" spans="1:16" ht="102" x14ac:dyDescent="0.25">
      <c r="A47" s="7">
        <v>43</v>
      </c>
      <c r="B47" s="1" t="s">
        <v>1619</v>
      </c>
      <c r="C47" s="1" t="s">
        <v>1620</v>
      </c>
      <c r="D47" s="5">
        <v>1</v>
      </c>
      <c r="E47" s="1" t="s">
        <v>17</v>
      </c>
      <c r="F47" s="84">
        <v>0</v>
      </c>
      <c r="G47" s="84">
        <v>0</v>
      </c>
      <c r="H47" s="90">
        <f t="shared" si="2"/>
        <v>0</v>
      </c>
      <c r="I47" s="90">
        <f t="shared" si="3"/>
        <v>0</v>
      </c>
      <c r="J47" s="74"/>
      <c r="K47" s="119"/>
      <c r="L47" s="119"/>
      <c r="M47" s="119"/>
      <c r="N47" s="120"/>
      <c r="O47" s="121"/>
      <c r="P47" s="121"/>
    </row>
    <row r="48" spans="1:16" ht="63.75" x14ac:dyDescent="0.25">
      <c r="A48" s="7">
        <v>44</v>
      </c>
      <c r="B48" s="1" t="s">
        <v>1621</v>
      </c>
      <c r="C48" s="1" t="s">
        <v>1622</v>
      </c>
      <c r="D48" s="5">
        <v>59</v>
      </c>
      <c r="E48" s="1" t="s">
        <v>17</v>
      </c>
      <c r="F48" s="84">
        <v>0</v>
      </c>
      <c r="G48" s="84">
        <v>0</v>
      </c>
      <c r="H48" s="90">
        <f t="shared" si="2"/>
        <v>0</v>
      </c>
      <c r="I48" s="90">
        <f t="shared" si="3"/>
        <v>0</v>
      </c>
      <c r="J48" s="74"/>
      <c r="K48" s="119"/>
      <c r="L48" s="119"/>
      <c r="M48" s="119"/>
      <c r="N48" s="120"/>
      <c r="O48" s="121"/>
      <c r="P48" s="121"/>
    </row>
    <row r="49" spans="1:16" ht="76.5" x14ac:dyDescent="0.25">
      <c r="A49" s="7">
        <v>45</v>
      </c>
      <c r="B49" s="1" t="s">
        <v>1623</v>
      </c>
      <c r="C49" s="1" t="s">
        <v>1624</v>
      </c>
      <c r="D49" s="5">
        <v>3</v>
      </c>
      <c r="E49" s="1" t="s">
        <v>17</v>
      </c>
      <c r="F49" s="84">
        <v>0</v>
      </c>
      <c r="G49" s="84">
        <v>0</v>
      </c>
      <c r="H49" s="90">
        <f t="shared" si="2"/>
        <v>0</v>
      </c>
      <c r="I49" s="90">
        <f t="shared" si="3"/>
        <v>0</v>
      </c>
      <c r="J49" s="74"/>
      <c r="K49" s="119"/>
      <c r="L49" s="119"/>
      <c r="M49" s="119"/>
      <c r="N49" s="120"/>
      <c r="O49" s="122"/>
      <c r="P49" s="121"/>
    </row>
    <row r="50" spans="1:16" ht="63.75" x14ac:dyDescent="0.25">
      <c r="A50" s="7">
        <v>46</v>
      </c>
      <c r="B50" s="1" t="s">
        <v>1625</v>
      </c>
      <c r="C50" s="1" t="s">
        <v>1626</v>
      </c>
      <c r="D50" s="5">
        <v>24</v>
      </c>
      <c r="E50" s="1" t="s">
        <v>17</v>
      </c>
      <c r="F50" s="84">
        <v>0</v>
      </c>
      <c r="G50" s="84">
        <v>0</v>
      </c>
      <c r="H50" s="90">
        <f t="shared" si="2"/>
        <v>0</v>
      </c>
      <c r="I50" s="90">
        <f t="shared" si="3"/>
        <v>0</v>
      </c>
      <c r="J50" s="74"/>
      <c r="K50" s="119"/>
      <c r="L50" s="119"/>
      <c r="M50" s="119"/>
      <c r="N50" s="120"/>
      <c r="O50" s="121"/>
      <c r="P50" s="121"/>
    </row>
    <row r="51" spans="1:16" ht="63.75" x14ac:dyDescent="0.25">
      <c r="A51" s="7">
        <v>47</v>
      </c>
      <c r="B51" s="1" t="s">
        <v>1627</v>
      </c>
      <c r="C51" s="1" t="s">
        <v>1628</v>
      </c>
      <c r="D51" s="5">
        <v>15</v>
      </c>
      <c r="E51" s="1" t="s">
        <v>17</v>
      </c>
      <c r="F51" s="84">
        <v>0</v>
      </c>
      <c r="G51" s="84">
        <v>0</v>
      </c>
      <c r="H51" s="90">
        <f t="shared" si="2"/>
        <v>0</v>
      </c>
      <c r="I51" s="90">
        <f t="shared" si="3"/>
        <v>0</v>
      </c>
      <c r="J51" s="74"/>
      <c r="K51" s="119"/>
      <c r="L51" s="119"/>
      <c r="M51" s="119"/>
      <c r="N51" s="120"/>
      <c r="O51" s="121"/>
      <c r="P51" s="121"/>
    </row>
    <row r="52" spans="1:16" ht="76.5" x14ac:dyDescent="0.25">
      <c r="A52" s="7">
        <v>48</v>
      </c>
      <c r="B52" s="1" t="s">
        <v>1629</v>
      </c>
      <c r="C52" s="1" t="s">
        <v>1630</v>
      </c>
      <c r="D52" s="5">
        <v>12</v>
      </c>
      <c r="E52" s="1" t="s">
        <v>17</v>
      </c>
      <c r="F52" s="84">
        <v>0</v>
      </c>
      <c r="G52" s="84">
        <v>0</v>
      </c>
      <c r="H52" s="90">
        <f t="shared" si="2"/>
        <v>0</v>
      </c>
      <c r="I52" s="90">
        <f t="shared" si="3"/>
        <v>0</v>
      </c>
      <c r="J52" s="74"/>
      <c r="K52" s="119"/>
      <c r="L52" s="119"/>
      <c r="M52" s="119"/>
      <c r="N52" s="120"/>
      <c r="O52" s="121"/>
      <c r="P52" s="121"/>
    </row>
    <row r="53" spans="1:16" ht="89.25" x14ac:dyDescent="0.25">
      <c r="A53" s="7">
        <v>49</v>
      </c>
      <c r="B53" s="1" t="s">
        <v>1631</v>
      </c>
      <c r="C53" s="1" t="s">
        <v>1632</v>
      </c>
      <c r="D53" s="5">
        <v>2</v>
      </c>
      <c r="E53" s="1" t="s">
        <v>17</v>
      </c>
      <c r="F53" s="84">
        <v>0</v>
      </c>
      <c r="G53" s="84">
        <v>0</v>
      </c>
      <c r="H53" s="90">
        <f t="shared" si="2"/>
        <v>0</v>
      </c>
      <c r="I53" s="90">
        <f t="shared" si="3"/>
        <v>0</v>
      </c>
      <c r="J53" s="74"/>
      <c r="K53" s="119"/>
      <c r="L53" s="119"/>
      <c r="M53" s="119"/>
      <c r="N53" s="120"/>
      <c r="O53" s="121"/>
      <c r="P53" s="121"/>
    </row>
    <row r="54" spans="1:16" ht="63.75" x14ac:dyDescent="0.25">
      <c r="A54" s="7">
        <v>50</v>
      </c>
      <c r="B54" s="1" t="s">
        <v>1633</v>
      </c>
      <c r="C54" s="1" t="s">
        <v>1634</v>
      </c>
      <c r="D54" s="5">
        <v>11</v>
      </c>
      <c r="E54" s="1" t="s">
        <v>17</v>
      </c>
      <c r="F54" s="84">
        <v>0</v>
      </c>
      <c r="G54" s="84">
        <v>0</v>
      </c>
      <c r="H54" s="90">
        <f t="shared" si="2"/>
        <v>0</v>
      </c>
      <c r="I54" s="90">
        <f t="shared" si="3"/>
        <v>0</v>
      </c>
      <c r="J54" s="196"/>
      <c r="K54" s="119"/>
      <c r="L54" s="119"/>
      <c r="M54" s="119"/>
      <c r="N54" s="120"/>
      <c r="O54" s="121"/>
      <c r="P54" s="121"/>
    </row>
    <row r="55" spans="1:16" s="9" customFormat="1" x14ac:dyDescent="0.25">
      <c r="A55" s="6"/>
      <c r="B55" s="3"/>
      <c r="C55" s="3" t="s">
        <v>534</v>
      </c>
      <c r="D55" s="4"/>
      <c r="E55" s="3"/>
      <c r="F55" s="86"/>
      <c r="G55" s="86"/>
      <c r="H55" s="86">
        <v>18179742</v>
      </c>
      <c r="I55" s="86">
        <v>5543960</v>
      </c>
      <c r="J55" s="197"/>
      <c r="K55" s="119"/>
      <c r="L55" s="119"/>
      <c r="M55" s="119"/>
      <c r="N55" s="120"/>
      <c r="O55" s="122"/>
      <c r="P55" s="121"/>
    </row>
    <row r="56" spans="1:16" x14ac:dyDescent="0.25">
      <c r="F56" s="84"/>
      <c r="G56" s="84"/>
      <c r="H56" s="84"/>
      <c r="I56" s="84"/>
      <c r="K56" s="119"/>
      <c r="L56" s="119"/>
      <c r="M56" s="119"/>
      <c r="N56" s="120"/>
      <c r="O56" s="122"/>
      <c r="P56" s="121"/>
    </row>
  </sheetData>
  <mergeCells count="3">
    <mergeCell ref="A2:F2"/>
    <mergeCell ref="A16:F16"/>
    <mergeCell ref="A44:F44"/>
  </mergeCells>
  <pageMargins left="0.2361111111111111" right="0.2361111111111111" top="0.69444444444444442" bottom="0.69444444444444442" header="0.41666666666666669" footer="0.41666666666666669"/>
  <pageSetup paperSize="9" scale="87" orientation="portrait" useFirstPageNumber="1" r:id="rId1"/>
  <headerFooter>
    <oddHeader>&amp;L&amp;"Times New Roman,Félkövér"&amp;10 06-3 Vagyonvédelmi hálózatok</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6"/>
  <sheetViews>
    <sheetView topLeftCell="A37" zoomScaleNormal="100" zoomScaleSheetLayoutView="145" workbookViewId="0">
      <selection activeCell="H40" sqref="H40:I40"/>
    </sheetView>
  </sheetViews>
  <sheetFormatPr defaultColWidth="9.140625" defaultRowHeight="12.75" x14ac:dyDescent="0.25"/>
  <cols>
    <col min="1" max="1" width="4.42578125" style="7" customWidth="1"/>
    <col min="2" max="2" width="9.42578125" style="1" customWidth="1"/>
    <col min="3" max="3" width="32.5703125" style="1" customWidth="1"/>
    <col min="4" max="4" width="6.5703125" style="5" customWidth="1"/>
    <col min="5" max="5" width="6.5703125" style="1" customWidth="1"/>
    <col min="6" max="7" width="8.42578125" style="5" customWidth="1"/>
    <col min="8" max="9" width="9.5703125" style="5" customWidth="1"/>
    <col min="10" max="10" width="10.42578125" style="1" bestFit="1" customWidth="1"/>
    <col min="11" max="16384" width="9.140625" style="1"/>
  </cols>
  <sheetData>
    <row r="1" spans="1:16" s="37" customFormat="1" ht="25.5" x14ac:dyDescent="0.25">
      <c r="A1" s="6" t="s">
        <v>0</v>
      </c>
      <c r="B1" s="3" t="s">
        <v>1</v>
      </c>
      <c r="C1" s="3" t="s">
        <v>2</v>
      </c>
      <c r="D1" s="4" t="s">
        <v>3</v>
      </c>
      <c r="E1" s="3" t="s">
        <v>4</v>
      </c>
      <c r="F1" s="4" t="s">
        <v>5</v>
      </c>
      <c r="G1" s="4" t="s">
        <v>6</v>
      </c>
      <c r="H1" s="4" t="s">
        <v>7</v>
      </c>
      <c r="I1" s="4" t="s">
        <v>8</v>
      </c>
      <c r="J1" s="38" t="s">
        <v>1133</v>
      </c>
      <c r="K1" s="129"/>
      <c r="L1" s="129"/>
      <c r="M1" s="129"/>
      <c r="N1" s="129"/>
      <c r="O1" s="130"/>
    </row>
    <row r="2" spans="1:16" s="37" customFormat="1" x14ac:dyDescent="0.25">
      <c r="A2" s="326" t="s">
        <v>835</v>
      </c>
      <c r="B2" s="326"/>
      <c r="C2" s="326"/>
      <c r="D2" s="326"/>
      <c r="E2" s="326"/>
      <c r="F2" s="326"/>
      <c r="G2" s="8"/>
      <c r="H2" s="8"/>
      <c r="I2" s="8"/>
    </row>
    <row r="3" spans="1:16" ht="114.75" x14ac:dyDescent="0.25">
      <c r="A3" s="7">
        <v>1</v>
      </c>
      <c r="B3" s="1" t="s">
        <v>1635</v>
      </c>
      <c r="C3" s="1" t="s">
        <v>1636</v>
      </c>
      <c r="D3" s="5">
        <v>304</v>
      </c>
      <c r="E3" s="1" t="s">
        <v>20</v>
      </c>
      <c r="F3" s="84">
        <v>0</v>
      </c>
      <c r="G3" s="84">
        <v>0</v>
      </c>
      <c r="H3" s="90">
        <f t="shared" ref="H3:H39" si="0">D3*F3</f>
        <v>0</v>
      </c>
      <c r="I3" s="90">
        <f t="shared" ref="I3:I39" si="1">D3*G3</f>
        <v>0</v>
      </c>
      <c r="K3" s="119"/>
      <c r="L3" s="119"/>
      <c r="M3" s="119"/>
      <c r="N3" s="120"/>
      <c r="O3" s="121"/>
      <c r="P3" s="121"/>
    </row>
    <row r="4" spans="1:16" ht="114.75" x14ac:dyDescent="0.25">
      <c r="A4" s="7">
        <v>2</v>
      </c>
      <c r="B4" s="1" t="s">
        <v>1637</v>
      </c>
      <c r="C4" s="1" t="s">
        <v>1638</v>
      </c>
      <c r="D4" s="5">
        <v>320</v>
      </c>
      <c r="E4" s="1" t="s">
        <v>20</v>
      </c>
      <c r="F4" s="84">
        <v>0</v>
      </c>
      <c r="G4" s="84">
        <v>0</v>
      </c>
      <c r="H4" s="90">
        <f t="shared" si="0"/>
        <v>0</v>
      </c>
      <c r="I4" s="90">
        <f t="shared" si="1"/>
        <v>0</v>
      </c>
      <c r="K4" s="119"/>
      <c r="L4" s="119"/>
      <c r="M4" s="119"/>
      <c r="N4" s="120"/>
      <c r="O4" s="121"/>
      <c r="P4" s="121"/>
    </row>
    <row r="5" spans="1:16" ht="76.5" x14ac:dyDescent="0.25">
      <c r="A5" s="7">
        <v>3</v>
      </c>
      <c r="B5" s="1" t="s">
        <v>1639</v>
      </c>
      <c r="C5" s="1" t="s">
        <v>1640</v>
      </c>
      <c r="D5" s="5">
        <v>40</v>
      </c>
      <c r="E5" s="1" t="s">
        <v>20</v>
      </c>
      <c r="F5" s="84">
        <v>0</v>
      </c>
      <c r="G5" s="84">
        <v>0</v>
      </c>
      <c r="H5" s="90">
        <f t="shared" si="0"/>
        <v>0</v>
      </c>
      <c r="I5" s="90">
        <f t="shared" si="1"/>
        <v>0</v>
      </c>
      <c r="K5" s="119"/>
      <c r="L5" s="119"/>
      <c r="M5" s="119"/>
      <c r="N5" s="120"/>
      <c r="O5" s="122"/>
      <c r="P5" s="121"/>
    </row>
    <row r="6" spans="1:16" ht="76.5" x14ac:dyDescent="0.25">
      <c r="A6" s="7">
        <v>4</v>
      </c>
      <c r="B6" s="1" t="s">
        <v>1641</v>
      </c>
      <c r="C6" s="1" t="s">
        <v>1642</v>
      </c>
      <c r="D6" s="5">
        <v>24</v>
      </c>
      <c r="E6" s="1" t="s">
        <v>20</v>
      </c>
      <c r="F6" s="84">
        <v>0</v>
      </c>
      <c r="G6" s="84">
        <v>0</v>
      </c>
      <c r="H6" s="90">
        <f t="shared" si="0"/>
        <v>0</v>
      </c>
      <c r="I6" s="90">
        <f t="shared" si="1"/>
        <v>0</v>
      </c>
      <c r="K6" s="119"/>
      <c r="L6" s="119"/>
      <c r="M6" s="119"/>
      <c r="N6" s="120"/>
      <c r="O6" s="121"/>
      <c r="P6" s="121"/>
    </row>
    <row r="7" spans="1:16" ht="76.5" x14ac:dyDescent="0.25">
      <c r="A7" s="7">
        <v>5</v>
      </c>
      <c r="B7" s="1" t="s">
        <v>1643</v>
      </c>
      <c r="C7" s="1" t="s">
        <v>1644</v>
      </c>
      <c r="D7" s="5">
        <v>4</v>
      </c>
      <c r="E7" s="1" t="s">
        <v>17</v>
      </c>
      <c r="F7" s="84">
        <v>0</v>
      </c>
      <c r="G7" s="84">
        <v>0</v>
      </c>
      <c r="H7" s="90">
        <f t="shared" si="0"/>
        <v>0</v>
      </c>
      <c r="I7" s="90">
        <f t="shared" si="1"/>
        <v>0</v>
      </c>
      <c r="K7" s="119"/>
      <c r="L7" s="119"/>
      <c r="M7" s="119"/>
      <c r="N7" s="120"/>
      <c r="O7" s="121"/>
      <c r="P7" s="121"/>
    </row>
    <row r="8" spans="1:16" ht="76.5" x14ac:dyDescent="0.25">
      <c r="A8" s="7">
        <v>6</v>
      </c>
      <c r="B8" s="1" t="s">
        <v>1645</v>
      </c>
      <c r="C8" s="1" t="s">
        <v>1646</v>
      </c>
      <c r="D8" s="5">
        <v>49</v>
      </c>
      <c r="E8" s="1" t="s">
        <v>17</v>
      </c>
      <c r="F8" s="84">
        <v>0</v>
      </c>
      <c r="G8" s="84">
        <v>0</v>
      </c>
      <c r="H8" s="90">
        <f t="shared" si="0"/>
        <v>0</v>
      </c>
      <c r="I8" s="90">
        <f t="shared" si="1"/>
        <v>0</v>
      </c>
      <c r="K8" s="119"/>
      <c r="L8" s="119"/>
      <c r="M8" s="119"/>
      <c r="N8" s="120"/>
      <c r="O8" s="122"/>
      <c r="P8" s="121"/>
    </row>
    <row r="9" spans="1:16" ht="76.5" x14ac:dyDescent="0.25">
      <c r="A9" s="7">
        <v>7</v>
      </c>
      <c r="B9" s="1" t="s">
        <v>1647</v>
      </c>
      <c r="C9" s="1" t="s">
        <v>1648</v>
      </c>
      <c r="D9" s="5">
        <v>2</v>
      </c>
      <c r="E9" s="1" t="s">
        <v>17</v>
      </c>
      <c r="F9" s="84">
        <v>0</v>
      </c>
      <c r="G9" s="84">
        <v>0</v>
      </c>
      <c r="H9" s="90">
        <f t="shared" si="0"/>
        <v>0</v>
      </c>
      <c r="I9" s="90">
        <f t="shared" si="1"/>
        <v>0</v>
      </c>
      <c r="K9" s="119"/>
      <c r="L9" s="119"/>
      <c r="M9" s="119"/>
      <c r="N9" s="120"/>
      <c r="O9" s="122"/>
      <c r="P9" s="121"/>
    </row>
    <row r="10" spans="1:16" ht="76.5" x14ac:dyDescent="0.25">
      <c r="A10" s="7">
        <v>8</v>
      </c>
      <c r="B10" s="1" t="s">
        <v>1649</v>
      </c>
      <c r="C10" s="1" t="s">
        <v>1650</v>
      </c>
      <c r="D10" s="5">
        <v>2</v>
      </c>
      <c r="E10" s="1" t="s">
        <v>17</v>
      </c>
      <c r="F10" s="84">
        <v>0</v>
      </c>
      <c r="G10" s="84">
        <v>0</v>
      </c>
      <c r="H10" s="90">
        <f t="shared" si="0"/>
        <v>0</v>
      </c>
      <c r="I10" s="90">
        <f t="shared" si="1"/>
        <v>0</v>
      </c>
      <c r="K10" s="119"/>
      <c r="L10" s="119"/>
      <c r="M10" s="119"/>
      <c r="N10" s="120"/>
      <c r="O10" s="122"/>
      <c r="P10" s="121"/>
    </row>
    <row r="11" spans="1:16" ht="76.5" x14ac:dyDescent="0.25">
      <c r="A11" s="7">
        <v>9</v>
      </c>
      <c r="B11" s="1" t="s">
        <v>1651</v>
      </c>
      <c r="C11" s="1" t="s">
        <v>1652</v>
      </c>
      <c r="D11" s="5">
        <v>1</v>
      </c>
      <c r="E11" s="1" t="s">
        <v>17</v>
      </c>
      <c r="F11" s="84">
        <v>0</v>
      </c>
      <c r="G11" s="84">
        <v>0</v>
      </c>
      <c r="H11" s="90">
        <f t="shared" si="0"/>
        <v>0</v>
      </c>
      <c r="I11" s="90">
        <f t="shared" si="1"/>
        <v>0</v>
      </c>
      <c r="K11" s="119"/>
      <c r="L11" s="119"/>
      <c r="M11" s="119"/>
      <c r="N11" s="120"/>
      <c r="O11" s="122"/>
      <c r="P11" s="121"/>
    </row>
    <row r="12" spans="1:16" ht="76.5" x14ac:dyDescent="0.25">
      <c r="A12" s="7">
        <v>10</v>
      </c>
      <c r="B12" s="1" t="s">
        <v>1653</v>
      </c>
      <c r="C12" s="1" t="s">
        <v>1654</v>
      </c>
      <c r="D12" s="5">
        <v>2</v>
      </c>
      <c r="E12" s="1" t="s">
        <v>17</v>
      </c>
      <c r="F12" s="84">
        <v>0</v>
      </c>
      <c r="G12" s="84">
        <v>0</v>
      </c>
      <c r="H12" s="90">
        <f t="shared" si="0"/>
        <v>0</v>
      </c>
      <c r="I12" s="90">
        <f t="shared" si="1"/>
        <v>0</v>
      </c>
      <c r="K12" s="119"/>
      <c r="L12" s="119"/>
      <c r="M12" s="119"/>
      <c r="N12" s="120"/>
      <c r="O12" s="122"/>
      <c r="P12" s="121"/>
    </row>
    <row r="13" spans="1:16" ht="76.5" x14ac:dyDescent="0.25">
      <c r="A13" s="7">
        <v>11</v>
      </c>
      <c r="B13" s="1" t="s">
        <v>1655</v>
      </c>
      <c r="C13" s="1" t="s">
        <v>1656</v>
      </c>
      <c r="D13" s="5">
        <v>4</v>
      </c>
      <c r="E13" s="1" t="s">
        <v>17</v>
      </c>
      <c r="F13" s="84">
        <v>0</v>
      </c>
      <c r="G13" s="84">
        <v>0</v>
      </c>
      <c r="H13" s="90">
        <f t="shared" si="0"/>
        <v>0</v>
      </c>
      <c r="I13" s="90">
        <f t="shared" si="1"/>
        <v>0</v>
      </c>
      <c r="K13" s="119"/>
      <c r="L13" s="119"/>
      <c r="M13" s="119"/>
      <c r="N13" s="120"/>
      <c r="O13" s="122"/>
      <c r="P13" s="121"/>
    </row>
    <row r="14" spans="1:16" ht="89.25" x14ac:dyDescent="0.25">
      <c r="A14" s="7">
        <v>12</v>
      </c>
      <c r="B14" s="1" t="s">
        <v>1657</v>
      </c>
      <c r="C14" s="1" t="s">
        <v>1658</v>
      </c>
      <c r="D14" s="5">
        <v>2</v>
      </c>
      <c r="E14" s="1" t="s">
        <v>17</v>
      </c>
      <c r="F14" s="84">
        <v>0</v>
      </c>
      <c r="G14" s="84">
        <v>0</v>
      </c>
      <c r="H14" s="90">
        <f t="shared" si="0"/>
        <v>0</v>
      </c>
      <c r="I14" s="90">
        <f t="shared" si="1"/>
        <v>0</v>
      </c>
      <c r="K14" s="119"/>
      <c r="L14" s="119"/>
      <c r="M14" s="119"/>
      <c r="N14" s="120"/>
      <c r="O14" s="122"/>
      <c r="P14" s="121"/>
    </row>
    <row r="15" spans="1:16" ht="63.75" x14ac:dyDescent="0.25">
      <c r="A15" s="7">
        <v>13</v>
      </c>
      <c r="B15" s="1" t="s">
        <v>1659</v>
      </c>
      <c r="C15" s="1" t="s">
        <v>1660</v>
      </c>
      <c r="D15" s="5">
        <v>1</v>
      </c>
      <c r="E15" s="1" t="s">
        <v>17</v>
      </c>
      <c r="F15" s="84">
        <v>0</v>
      </c>
      <c r="G15" s="84">
        <v>0</v>
      </c>
      <c r="H15" s="90">
        <f t="shared" si="0"/>
        <v>0</v>
      </c>
      <c r="I15" s="90">
        <f t="shared" si="1"/>
        <v>0</v>
      </c>
      <c r="K15" s="119"/>
      <c r="L15" s="119"/>
      <c r="M15" s="119"/>
      <c r="N15" s="120"/>
      <c r="O15" s="122"/>
      <c r="P15" s="121"/>
    </row>
    <row r="16" spans="1:16" ht="63.75" x14ac:dyDescent="0.25">
      <c r="A16" s="7">
        <v>14</v>
      </c>
      <c r="B16" s="1" t="s">
        <v>1661</v>
      </c>
      <c r="C16" s="1" t="s">
        <v>1662</v>
      </c>
      <c r="D16" s="5">
        <v>1</v>
      </c>
      <c r="E16" s="1" t="s">
        <v>17</v>
      </c>
      <c r="F16" s="84">
        <v>0</v>
      </c>
      <c r="G16" s="84">
        <v>0</v>
      </c>
      <c r="H16" s="90">
        <f t="shared" si="0"/>
        <v>0</v>
      </c>
      <c r="I16" s="90">
        <f t="shared" si="1"/>
        <v>0</v>
      </c>
      <c r="K16" s="119"/>
      <c r="L16" s="119"/>
      <c r="M16" s="119"/>
      <c r="N16" s="120"/>
      <c r="O16" s="121"/>
      <c r="P16" s="121"/>
    </row>
    <row r="17" spans="1:16" ht="63.75" x14ac:dyDescent="0.25">
      <c r="A17" s="7">
        <v>15</v>
      </c>
      <c r="B17" s="1" t="s">
        <v>1663</v>
      </c>
      <c r="C17" s="1" t="s">
        <v>1664</v>
      </c>
      <c r="D17" s="5">
        <v>2</v>
      </c>
      <c r="E17" s="1" t="s">
        <v>17</v>
      </c>
      <c r="F17" s="84">
        <v>0</v>
      </c>
      <c r="G17" s="84">
        <v>0</v>
      </c>
      <c r="H17" s="90">
        <f t="shared" si="0"/>
        <v>0</v>
      </c>
      <c r="I17" s="90">
        <f t="shared" si="1"/>
        <v>0</v>
      </c>
      <c r="K17" s="119"/>
      <c r="L17" s="119"/>
      <c r="M17" s="119"/>
      <c r="N17" s="120"/>
      <c r="O17" s="121"/>
      <c r="P17" s="121"/>
    </row>
    <row r="18" spans="1:16" ht="102" x14ac:dyDescent="0.25">
      <c r="A18" s="7">
        <v>16</v>
      </c>
      <c r="B18" s="1" t="s">
        <v>1665</v>
      </c>
      <c r="C18" s="1" t="s">
        <v>1666</v>
      </c>
      <c r="D18" s="5">
        <v>1</v>
      </c>
      <c r="E18" s="1" t="s">
        <v>17</v>
      </c>
      <c r="F18" s="84">
        <v>0</v>
      </c>
      <c r="G18" s="84">
        <v>0</v>
      </c>
      <c r="H18" s="90">
        <f t="shared" si="0"/>
        <v>0</v>
      </c>
      <c r="I18" s="90">
        <f t="shared" si="1"/>
        <v>0</v>
      </c>
      <c r="K18" s="119"/>
      <c r="L18" s="119"/>
      <c r="M18" s="119"/>
      <c r="N18" s="120"/>
      <c r="O18" s="122"/>
      <c r="P18" s="121"/>
    </row>
    <row r="19" spans="1:16" ht="51" x14ac:dyDescent="0.25">
      <c r="A19" s="7">
        <v>17</v>
      </c>
      <c r="B19" s="1" t="s">
        <v>1667</v>
      </c>
      <c r="C19" s="1" t="s">
        <v>1668</v>
      </c>
      <c r="D19" s="5">
        <v>1</v>
      </c>
      <c r="E19" s="1" t="s">
        <v>17</v>
      </c>
      <c r="F19" s="84">
        <v>0</v>
      </c>
      <c r="G19" s="84">
        <v>0</v>
      </c>
      <c r="H19" s="90">
        <f t="shared" si="0"/>
        <v>0</v>
      </c>
      <c r="I19" s="90">
        <f t="shared" si="1"/>
        <v>0</v>
      </c>
      <c r="K19" s="119"/>
      <c r="L19" s="119"/>
      <c r="M19" s="119"/>
      <c r="N19" s="120"/>
      <c r="O19" s="122"/>
      <c r="P19" s="121"/>
    </row>
    <row r="20" spans="1:16" ht="51" x14ac:dyDescent="0.25">
      <c r="A20" s="7">
        <v>18</v>
      </c>
      <c r="B20" s="1" t="s">
        <v>1669</v>
      </c>
      <c r="C20" s="1" t="s">
        <v>1670</v>
      </c>
      <c r="D20" s="5">
        <v>8</v>
      </c>
      <c r="E20" s="1" t="s">
        <v>17</v>
      </c>
      <c r="F20" s="84">
        <v>0</v>
      </c>
      <c r="G20" s="84">
        <v>0</v>
      </c>
      <c r="H20" s="90">
        <f t="shared" si="0"/>
        <v>0</v>
      </c>
      <c r="I20" s="90">
        <f t="shared" si="1"/>
        <v>0</v>
      </c>
      <c r="K20" s="119"/>
      <c r="L20" s="119"/>
      <c r="M20" s="119"/>
      <c r="N20" s="120"/>
      <c r="O20" s="122"/>
      <c r="P20" s="121"/>
    </row>
    <row r="21" spans="1:16" ht="93.6" customHeight="1" x14ac:dyDescent="0.25">
      <c r="A21" s="7">
        <v>19</v>
      </c>
      <c r="B21" s="1" t="s">
        <v>1671</v>
      </c>
      <c r="C21" s="1" t="s">
        <v>1672</v>
      </c>
      <c r="D21" s="5">
        <v>2</v>
      </c>
      <c r="E21" s="1" t="s">
        <v>17</v>
      </c>
      <c r="F21" s="84">
        <v>0</v>
      </c>
      <c r="G21" s="84">
        <v>0</v>
      </c>
      <c r="H21" s="90">
        <f t="shared" si="0"/>
        <v>0</v>
      </c>
      <c r="I21" s="90">
        <f t="shared" si="1"/>
        <v>0</v>
      </c>
      <c r="K21" s="119"/>
      <c r="L21" s="119"/>
      <c r="M21" s="119"/>
      <c r="N21" s="120"/>
      <c r="O21" s="122"/>
      <c r="P21" s="121"/>
    </row>
    <row r="22" spans="1:16" ht="127.5" x14ac:dyDescent="0.25">
      <c r="A22" s="7">
        <v>20</v>
      </c>
      <c r="B22" s="1" t="s">
        <v>1673</v>
      </c>
      <c r="C22" s="1" t="s">
        <v>1674</v>
      </c>
      <c r="D22" s="5">
        <v>1</v>
      </c>
      <c r="E22" s="1" t="s">
        <v>17</v>
      </c>
      <c r="F22" s="84">
        <v>0</v>
      </c>
      <c r="G22" s="84">
        <v>0</v>
      </c>
      <c r="H22" s="90">
        <f t="shared" si="0"/>
        <v>0</v>
      </c>
      <c r="I22" s="90">
        <f t="shared" si="1"/>
        <v>0</v>
      </c>
      <c r="K22" s="119"/>
      <c r="L22" s="119"/>
      <c r="M22" s="119"/>
      <c r="N22" s="120"/>
      <c r="O22" s="122"/>
      <c r="P22" s="121"/>
    </row>
    <row r="23" spans="1:16" ht="38.25" x14ac:dyDescent="0.25">
      <c r="A23" s="7">
        <v>21</v>
      </c>
      <c r="B23" s="1" t="s">
        <v>1675</v>
      </c>
      <c r="C23" s="1" t="s">
        <v>1676</v>
      </c>
      <c r="D23" s="5">
        <v>25</v>
      </c>
      <c r="E23" s="1" t="s">
        <v>20</v>
      </c>
      <c r="F23" s="84">
        <v>0</v>
      </c>
      <c r="G23" s="84">
        <v>0</v>
      </c>
      <c r="H23" s="90">
        <f t="shared" si="0"/>
        <v>0</v>
      </c>
      <c r="I23" s="90">
        <f t="shared" si="1"/>
        <v>0</v>
      </c>
      <c r="K23" s="119"/>
      <c r="L23" s="119"/>
      <c r="M23" s="119"/>
      <c r="N23" s="120"/>
      <c r="O23" s="121"/>
      <c r="P23" s="121"/>
    </row>
    <row r="24" spans="1:16" ht="38.25" x14ac:dyDescent="0.25">
      <c r="A24" s="7">
        <v>22</v>
      </c>
      <c r="B24" s="1" t="s">
        <v>1677</v>
      </c>
      <c r="C24" s="1" t="s">
        <v>1678</v>
      </c>
      <c r="D24" s="5">
        <v>6</v>
      </c>
      <c r="E24" s="1" t="s">
        <v>20</v>
      </c>
      <c r="F24" s="84">
        <v>0</v>
      </c>
      <c r="G24" s="84">
        <v>0</v>
      </c>
      <c r="H24" s="90">
        <f t="shared" si="0"/>
        <v>0</v>
      </c>
      <c r="I24" s="90">
        <f t="shared" si="1"/>
        <v>0</v>
      </c>
      <c r="K24" s="119"/>
      <c r="L24" s="119"/>
      <c r="M24" s="119"/>
      <c r="N24" s="120"/>
      <c r="O24" s="121"/>
      <c r="P24" s="121"/>
    </row>
    <row r="25" spans="1:16" ht="38.25" x14ac:dyDescent="0.25">
      <c r="A25" s="7">
        <v>23</v>
      </c>
      <c r="B25" s="1" t="s">
        <v>1679</v>
      </c>
      <c r="C25" s="1" t="s">
        <v>1680</v>
      </c>
      <c r="D25" s="5">
        <v>9</v>
      </c>
      <c r="E25" s="1" t="s">
        <v>20</v>
      </c>
      <c r="F25" s="84">
        <v>0</v>
      </c>
      <c r="G25" s="84">
        <v>0</v>
      </c>
      <c r="H25" s="90">
        <f t="shared" si="0"/>
        <v>0</v>
      </c>
      <c r="I25" s="90">
        <f t="shared" si="1"/>
        <v>0</v>
      </c>
      <c r="K25" s="119"/>
      <c r="L25" s="119"/>
      <c r="M25" s="119"/>
      <c r="N25" s="120"/>
      <c r="O25" s="121"/>
      <c r="P25" s="121"/>
    </row>
    <row r="26" spans="1:16" ht="51" x14ac:dyDescent="0.25">
      <c r="A26" s="7">
        <v>24</v>
      </c>
      <c r="B26" s="1" t="s">
        <v>1681</v>
      </c>
      <c r="C26" s="1" t="s">
        <v>1682</v>
      </c>
      <c r="D26" s="5">
        <v>1</v>
      </c>
      <c r="E26" s="1" t="s">
        <v>17</v>
      </c>
      <c r="F26" s="84">
        <v>0</v>
      </c>
      <c r="G26" s="84">
        <v>0</v>
      </c>
      <c r="H26" s="90">
        <f t="shared" si="0"/>
        <v>0</v>
      </c>
      <c r="I26" s="90">
        <f t="shared" si="1"/>
        <v>0</v>
      </c>
      <c r="K26" s="119"/>
      <c r="L26" s="119"/>
      <c r="M26" s="119"/>
      <c r="N26" s="120"/>
      <c r="O26" s="122"/>
      <c r="P26" s="121"/>
    </row>
    <row r="27" spans="1:16" ht="51" x14ac:dyDescent="0.25">
      <c r="A27" s="7">
        <v>25</v>
      </c>
      <c r="B27" s="1" t="s">
        <v>1683</v>
      </c>
      <c r="C27" s="1" t="s">
        <v>1684</v>
      </c>
      <c r="D27" s="5">
        <v>1</v>
      </c>
      <c r="E27" s="1" t="s">
        <v>17</v>
      </c>
      <c r="F27" s="84">
        <v>0</v>
      </c>
      <c r="G27" s="84">
        <v>0</v>
      </c>
      <c r="H27" s="90">
        <f t="shared" si="0"/>
        <v>0</v>
      </c>
      <c r="I27" s="90">
        <f t="shared" si="1"/>
        <v>0</v>
      </c>
      <c r="K27" s="119"/>
      <c r="L27" s="119"/>
      <c r="M27" s="119"/>
      <c r="N27" s="120"/>
      <c r="O27" s="122"/>
      <c r="P27" s="121"/>
    </row>
    <row r="28" spans="1:16" ht="51" x14ac:dyDescent="0.25">
      <c r="A28" s="7">
        <v>26</v>
      </c>
      <c r="B28" s="1" t="s">
        <v>1685</v>
      </c>
      <c r="C28" s="1" t="s">
        <v>1686</v>
      </c>
      <c r="D28" s="5">
        <v>2</v>
      </c>
      <c r="E28" s="1" t="s">
        <v>17</v>
      </c>
      <c r="F28" s="84">
        <v>0</v>
      </c>
      <c r="G28" s="84">
        <v>0</v>
      </c>
      <c r="H28" s="90">
        <f t="shared" si="0"/>
        <v>0</v>
      </c>
      <c r="I28" s="90">
        <f t="shared" si="1"/>
        <v>0</v>
      </c>
      <c r="K28" s="119"/>
      <c r="L28" s="119"/>
      <c r="M28" s="119"/>
      <c r="N28" s="120"/>
      <c r="O28" s="122"/>
      <c r="P28" s="121"/>
    </row>
    <row r="29" spans="1:16" ht="54" customHeight="1" x14ac:dyDescent="0.25">
      <c r="A29" s="7">
        <v>27</v>
      </c>
      <c r="B29" s="1" t="s">
        <v>1687</v>
      </c>
      <c r="C29" s="1" t="s">
        <v>1688</v>
      </c>
      <c r="D29" s="5">
        <v>1</v>
      </c>
      <c r="E29" s="1" t="s">
        <v>17</v>
      </c>
      <c r="F29" s="84">
        <v>0</v>
      </c>
      <c r="G29" s="84">
        <v>0</v>
      </c>
      <c r="H29" s="90">
        <f t="shared" si="0"/>
        <v>0</v>
      </c>
      <c r="I29" s="90">
        <f t="shared" si="1"/>
        <v>0</v>
      </c>
      <c r="K29" s="119"/>
      <c r="L29" s="119"/>
      <c r="M29" s="119"/>
      <c r="N29" s="120"/>
      <c r="O29" s="122"/>
      <c r="P29" s="121"/>
    </row>
    <row r="30" spans="1:16" ht="146.1" customHeight="1" x14ac:dyDescent="0.25">
      <c r="A30" s="7">
        <v>28</v>
      </c>
      <c r="B30" s="1" t="s">
        <v>1689</v>
      </c>
      <c r="C30" s="1" t="s">
        <v>1690</v>
      </c>
      <c r="D30" s="5">
        <v>3</v>
      </c>
      <c r="E30" s="1" t="s">
        <v>17</v>
      </c>
      <c r="F30" s="84">
        <v>0</v>
      </c>
      <c r="G30" s="84">
        <v>0</v>
      </c>
      <c r="H30" s="90">
        <f t="shared" si="0"/>
        <v>0</v>
      </c>
      <c r="I30" s="90">
        <f t="shared" si="1"/>
        <v>0</v>
      </c>
      <c r="K30" s="119"/>
      <c r="L30" s="119"/>
      <c r="M30" s="119"/>
      <c r="N30" s="120"/>
      <c r="O30" s="122"/>
      <c r="P30" s="121"/>
    </row>
    <row r="31" spans="1:16" ht="146.44999999999999" customHeight="1" x14ac:dyDescent="0.25">
      <c r="A31" s="7">
        <v>29</v>
      </c>
      <c r="B31" s="1" t="s">
        <v>1691</v>
      </c>
      <c r="C31" s="1" t="s">
        <v>1692</v>
      </c>
      <c r="D31" s="5">
        <v>2</v>
      </c>
      <c r="E31" s="1" t="s">
        <v>17</v>
      </c>
      <c r="F31" s="84">
        <v>0</v>
      </c>
      <c r="G31" s="84">
        <v>0</v>
      </c>
      <c r="H31" s="90">
        <f t="shared" si="0"/>
        <v>0</v>
      </c>
      <c r="I31" s="90">
        <f t="shared" si="1"/>
        <v>0</v>
      </c>
      <c r="K31" s="119"/>
      <c r="L31" s="119"/>
      <c r="M31" s="119"/>
      <c r="N31" s="120"/>
      <c r="O31" s="122"/>
      <c r="P31" s="121"/>
    </row>
    <row r="32" spans="1:16" ht="89.25" x14ac:dyDescent="0.25">
      <c r="A32" s="7">
        <v>30</v>
      </c>
      <c r="B32" s="1" t="s">
        <v>1693</v>
      </c>
      <c r="C32" s="1" t="s">
        <v>1694</v>
      </c>
      <c r="D32" s="5">
        <v>4</v>
      </c>
      <c r="E32" s="1" t="s">
        <v>17</v>
      </c>
      <c r="F32" s="84">
        <v>0</v>
      </c>
      <c r="G32" s="84">
        <v>0</v>
      </c>
      <c r="H32" s="90">
        <f t="shared" si="0"/>
        <v>0</v>
      </c>
      <c r="I32" s="90">
        <f t="shared" si="1"/>
        <v>0</v>
      </c>
      <c r="K32" s="119"/>
      <c r="L32" s="119"/>
      <c r="M32" s="119"/>
      <c r="N32" s="120"/>
      <c r="O32" s="121"/>
      <c r="P32" s="121"/>
    </row>
    <row r="33" spans="1:16" ht="89.25" x14ac:dyDescent="0.25">
      <c r="A33" s="7">
        <v>31</v>
      </c>
      <c r="B33" s="1" t="s">
        <v>1695</v>
      </c>
      <c r="C33" s="1" t="s">
        <v>1696</v>
      </c>
      <c r="D33" s="5">
        <v>3</v>
      </c>
      <c r="E33" s="1" t="s">
        <v>17</v>
      </c>
      <c r="F33" s="84">
        <v>0</v>
      </c>
      <c r="G33" s="84">
        <v>0</v>
      </c>
      <c r="H33" s="90">
        <f t="shared" si="0"/>
        <v>0</v>
      </c>
      <c r="I33" s="90">
        <f t="shared" si="1"/>
        <v>0</v>
      </c>
      <c r="K33" s="119"/>
      <c r="L33" s="119"/>
      <c r="M33" s="119"/>
      <c r="N33" s="120"/>
      <c r="O33" s="121"/>
      <c r="P33" s="121"/>
    </row>
    <row r="34" spans="1:16" ht="102" x14ac:dyDescent="0.25">
      <c r="A34" s="7">
        <v>32</v>
      </c>
      <c r="B34" s="1" t="s">
        <v>1697</v>
      </c>
      <c r="C34" s="1" t="s">
        <v>1698</v>
      </c>
      <c r="D34" s="5">
        <v>1</v>
      </c>
      <c r="E34" s="1" t="s">
        <v>1399</v>
      </c>
      <c r="F34" s="84">
        <v>0</v>
      </c>
      <c r="G34" s="84">
        <v>0</v>
      </c>
      <c r="H34" s="90">
        <f t="shared" si="0"/>
        <v>0</v>
      </c>
      <c r="I34" s="90">
        <f t="shared" si="1"/>
        <v>0</v>
      </c>
      <c r="K34" s="119"/>
      <c r="L34" s="119"/>
      <c r="M34" s="119"/>
      <c r="N34" s="120"/>
      <c r="O34" s="121"/>
      <c r="P34" s="121"/>
    </row>
    <row r="35" spans="1:16" ht="102" x14ac:dyDescent="0.25">
      <c r="A35" s="7">
        <v>33</v>
      </c>
      <c r="B35" s="1" t="s">
        <v>1699</v>
      </c>
      <c r="C35" s="1" t="s">
        <v>1700</v>
      </c>
      <c r="D35" s="5">
        <v>2</v>
      </c>
      <c r="E35" s="1" t="s">
        <v>1399</v>
      </c>
      <c r="F35" s="84">
        <v>0</v>
      </c>
      <c r="G35" s="84">
        <v>0</v>
      </c>
      <c r="H35" s="90">
        <f t="shared" si="0"/>
        <v>0</v>
      </c>
      <c r="I35" s="90">
        <f t="shared" si="1"/>
        <v>0</v>
      </c>
      <c r="K35" s="119"/>
      <c r="L35" s="119"/>
      <c r="M35" s="119"/>
      <c r="N35" s="120"/>
      <c r="O35" s="121"/>
      <c r="P35" s="121"/>
    </row>
    <row r="36" spans="1:16" ht="127.5" x14ac:dyDescent="0.25">
      <c r="A36" s="7">
        <v>34</v>
      </c>
      <c r="B36" s="1" t="s">
        <v>1701</v>
      </c>
      <c r="C36" s="1" t="s">
        <v>1702</v>
      </c>
      <c r="D36" s="5">
        <v>1</v>
      </c>
      <c r="E36" s="1" t="s">
        <v>1399</v>
      </c>
      <c r="F36" s="84">
        <v>0</v>
      </c>
      <c r="G36" s="84">
        <v>0</v>
      </c>
      <c r="H36" s="90">
        <f t="shared" si="0"/>
        <v>0</v>
      </c>
      <c r="I36" s="90">
        <f t="shared" si="1"/>
        <v>0</v>
      </c>
      <c r="K36" s="119"/>
      <c r="L36" s="119"/>
      <c r="M36" s="119"/>
      <c r="N36" s="120"/>
      <c r="O36" s="122"/>
      <c r="P36" s="121"/>
    </row>
    <row r="37" spans="1:16" ht="89.25" x14ac:dyDescent="0.25">
      <c r="A37" s="7">
        <v>35</v>
      </c>
      <c r="B37" s="1" t="s">
        <v>1703</v>
      </c>
      <c r="C37" s="1" t="s">
        <v>1704</v>
      </c>
      <c r="D37" s="5">
        <v>1</v>
      </c>
      <c r="E37" s="1" t="s">
        <v>17</v>
      </c>
      <c r="F37" s="84">
        <v>0</v>
      </c>
      <c r="G37" s="84">
        <v>0</v>
      </c>
      <c r="H37" s="90">
        <f t="shared" si="0"/>
        <v>0</v>
      </c>
      <c r="I37" s="90">
        <f t="shared" si="1"/>
        <v>0</v>
      </c>
      <c r="K37" s="119"/>
      <c r="L37" s="119"/>
      <c r="M37" s="119"/>
      <c r="N37" s="120"/>
      <c r="O37" s="121"/>
      <c r="P37" s="121"/>
    </row>
    <row r="38" spans="1:16" ht="93.6" customHeight="1" x14ac:dyDescent="0.25">
      <c r="A38" s="7">
        <v>36</v>
      </c>
      <c r="B38" s="1" t="s">
        <v>1705</v>
      </c>
      <c r="C38" s="1" t="s">
        <v>1706</v>
      </c>
      <c r="D38" s="5">
        <v>1</v>
      </c>
      <c r="E38" s="1" t="s">
        <v>17</v>
      </c>
      <c r="F38" s="84">
        <v>0</v>
      </c>
      <c r="G38" s="84">
        <v>0</v>
      </c>
      <c r="H38" s="90">
        <f t="shared" si="0"/>
        <v>0</v>
      </c>
      <c r="I38" s="90">
        <f t="shared" si="1"/>
        <v>0</v>
      </c>
      <c r="K38" s="119"/>
      <c r="L38" s="119"/>
      <c r="M38" s="119"/>
      <c r="N38" s="120"/>
      <c r="O38" s="122"/>
      <c r="P38" s="121"/>
    </row>
    <row r="39" spans="1:16" ht="25.5" x14ac:dyDescent="0.25">
      <c r="A39" s="7">
        <v>37</v>
      </c>
      <c r="B39" s="1" t="s">
        <v>1707</v>
      </c>
      <c r="C39" s="1" t="s">
        <v>1708</v>
      </c>
      <c r="D39" s="5">
        <v>10</v>
      </c>
      <c r="E39" s="1" t="s">
        <v>16</v>
      </c>
      <c r="F39" s="84">
        <v>0</v>
      </c>
      <c r="G39" s="84">
        <v>0</v>
      </c>
      <c r="H39" s="90">
        <f t="shared" si="0"/>
        <v>0</v>
      </c>
      <c r="I39" s="90">
        <f t="shared" si="1"/>
        <v>0</v>
      </c>
      <c r="J39" s="169"/>
      <c r="K39" s="119"/>
      <c r="L39" s="119"/>
      <c r="M39" s="119"/>
      <c r="N39" s="120"/>
      <c r="O39" s="122"/>
      <c r="P39" s="121"/>
    </row>
    <row r="40" spans="1:16" s="9" customFormat="1" x14ac:dyDescent="0.25">
      <c r="A40" s="6"/>
      <c r="B40" s="3"/>
      <c r="C40" s="3" t="s">
        <v>534</v>
      </c>
      <c r="D40" s="4"/>
      <c r="E40" s="3"/>
      <c r="F40" s="86"/>
      <c r="G40" s="86"/>
      <c r="H40" s="86">
        <v>9636225</v>
      </c>
      <c r="I40" s="86">
        <v>3711000</v>
      </c>
      <c r="J40" s="3"/>
      <c r="K40" s="119"/>
      <c r="L40" s="119"/>
      <c r="M40" s="119"/>
      <c r="N40" s="120"/>
      <c r="O40" s="122"/>
      <c r="P40" s="121"/>
    </row>
    <row r="41" spans="1:16" x14ac:dyDescent="0.25">
      <c r="F41" s="84"/>
      <c r="G41" s="84"/>
      <c r="H41" s="84"/>
      <c r="I41" s="84"/>
      <c r="K41" s="119"/>
      <c r="L41" s="119"/>
      <c r="M41" s="119"/>
      <c r="N41" s="120"/>
      <c r="O41" s="122"/>
      <c r="P41" s="121"/>
    </row>
    <row r="42" spans="1:16" x14ac:dyDescent="0.25">
      <c r="F42" s="84"/>
      <c r="G42" s="84"/>
      <c r="H42" s="84"/>
      <c r="I42" s="84"/>
      <c r="K42" s="119"/>
      <c r="L42" s="119"/>
      <c r="M42" s="119"/>
      <c r="N42" s="120"/>
      <c r="O42" s="122"/>
      <c r="P42" s="121"/>
    </row>
    <row r="43" spans="1:16" x14ac:dyDescent="0.25">
      <c r="F43" s="84"/>
      <c r="G43" s="84"/>
      <c r="H43" s="84"/>
      <c r="I43" s="84"/>
      <c r="K43" s="119"/>
      <c r="L43" s="119"/>
      <c r="M43" s="119"/>
      <c r="N43" s="120"/>
      <c r="O43" s="122"/>
      <c r="P43" s="121"/>
    </row>
    <row r="44" spans="1:16" x14ac:dyDescent="0.25">
      <c r="F44" s="84"/>
      <c r="G44" s="84"/>
      <c r="H44" s="84"/>
      <c r="I44" s="84"/>
      <c r="K44" s="119"/>
      <c r="L44" s="119"/>
      <c r="M44" s="119"/>
      <c r="N44" s="120"/>
      <c r="O44" s="122"/>
      <c r="P44" s="121"/>
    </row>
    <row r="45" spans="1:16" x14ac:dyDescent="0.25">
      <c r="F45" s="84"/>
      <c r="G45" s="84"/>
      <c r="H45" s="84"/>
      <c r="I45" s="84"/>
      <c r="K45" s="119"/>
      <c r="L45" s="119"/>
      <c r="M45" s="119"/>
      <c r="N45" s="120"/>
      <c r="O45" s="122"/>
      <c r="P45" s="121"/>
    </row>
    <row r="46" spans="1:16" x14ac:dyDescent="0.25">
      <c r="F46" s="84"/>
      <c r="G46" s="84"/>
      <c r="H46" s="84"/>
      <c r="I46" s="84"/>
      <c r="K46" s="119"/>
      <c r="L46" s="119"/>
      <c r="M46" s="119"/>
      <c r="N46" s="120"/>
      <c r="O46" s="122"/>
      <c r="P46" s="121"/>
    </row>
  </sheetData>
  <mergeCells count="1">
    <mergeCell ref="A2:F2"/>
  </mergeCells>
  <pageMargins left="0.2361111111111111" right="0.2361111111111111" top="0.69444444444444442" bottom="0.69444444444444442" header="0.41666666666666669" footer="0.41666666666666669"/>
  <pageSetup paperSize="9" scale="89" orientation="portrait" useFirstPageNumber="1" r:id="rId1"/>
  <headerFooter>
    <oddHeader>&amp;L&amp;"Times New Roman,Félkövér"&amp;10 06-4 Távközlési áramellátás</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
  <sheetViews>
    <sheetView topLeftCell="A10" zoomScaleNormal="100" workbookViewId="0">
      <selection activeCell="H12" sqref="H12:I12"/>
    </sheetView>
  </sheetViews>
  <sheetFormatPr defaultColWidth="8.5703125" defaultRowHeight="12.75" x14ac:dyDescent="0.25"/>
  <cols>
    <col min="1" max="1" width="4.42578125" style="7" customWidth="1"/>
    <col min="2" max="2" width="9.140625" style="1" customWidth="1"/>
    <col min="3" max="3" width="32.5703125" style="1" customWidth="1"/>
    <col min="4" max="4" width="6.5703125" style="5" customWidth="1"/>
    <col min="5" max="5" width="6.5703125" style="1" customWidth="1"/>
    <col min="6" max="7" width="8.140625" style="5" customWidth="1"/>
    <col min="8" max="9" width="9.5703125" style="5" customWidth="1"/>
    <col min="10" max="10" width="11" style="1" customWidth="1"/>
    <col min="11" max="16384" width="8.5703125" style="1"/>
  </cols>
  <sheetData>
    <row r="1" spans="1:16" s="13" customFormat="1" ht="25.5" x14ac:dyDescent="0.25">
      <c r="A1" s="6" t="s">
        <v>0</v>
      </c>
      <c r="B1" s="3" t="s">
        <v>1</v>
      </c>
      <c r="C1" s="3" t="s">
        <v>2</v>
      </c>
      <c r="D1" s="4" t="s">
        <v>3</v>
      </c>
      <c r="E1" s="3" t="s">
        <v>4</v>
      </c>
      <c r="F1" s="4" t="s">
        <v>5</v>
      </c>
      <c r="G1" s="4" t="s">
        <v>6</v>
      </c>
      <c r="H1" s="4" t="s">
        <v>7</v>
      </c>
      <c r="I1" s="4" t="s">
        <v>8</v>
      </c>
      <c r="J1" s="3" t="s">
        <v>1133</v>
      </c>
      <c r="K1" s="129"/>
      <c r="L1" s="129"/>
      <c r="M1" s="129"/>
      <c r="N1" s="129"/>
      <c r="O1" s="130"/>
    </row>
    <row r="2" spans="1:16" s="13" customFormat="1" x14ac:dyDescent="0.25">
      <c r="A2" s="326" t="s">
        <v>37</v>
      </c>
      <c r="B2" s="326"/>
      <c r="C2" s="326"/>
      <c r="D2" s="326"/>
      <c r="E2" s="326"/>
      <c r="F2" s="326"/>
      <c r="G2" s="8"/>
      <c r="H2" s="8"/>
      <c r="I2" s="8"/>
    </row>
    <row r="3" spans="1:16" ht="67.5" customHeight="1" x14ac:dyDescent="0.25">
      <c r="A3" s="7">
        <v>1</v>
      </c>
      <c r="B3" s="1" t="s">
        <v>1174</v>
      </c>
      <c r="C3" s="1" t="s">
        <v>1175</v>
      </c>
      <c r="D3" s="5">
        <v>200</v>
      </c>
      <c r="E3" s="1" t="s">
        <v>10</v>
      </c>
      <c r="F3" s="84">
        <v>0</v>
      </c>
      <c r="G3" s="84">
        <v>0</v>
      </c>
      <c r="H3" s="90">
        <f t="shared" ref="H3:H11" si="0">D3*F3</f>
        <v>0</v>
      </c>
      <c r="I3" s="90">
        <f t="shared" ref="I3:I11" si="1">D3*G3</f>
        <v>0</v>
      </c>
      <c r="J3" s="1" t="s">
        <v>2222</v>
      </c>
      <c r="K3" s="119"/>
      <c r="L3" s="119"/>
      <c r="M3" s="119"/>
      <c r="N3" s="120"/>
      <c r="O3" s="121"/>
      <c r="P3" s="121"/>
    </row>
    <row r="4" spans="1:16" s="13" customFormat="1" x14ac:dyDescent="0.25">
      <c r="A4" s="326" t="s">
        <v>1176</v>
      </c>
      <c r="B4" s="326"/>
      <c r="C4" s="326"/>
      <c r="D4" s="326"/>
      <c r="E4" s="326"/>
      <c r="F4" s="326"/>
      <c r="G4" s="8"/>
      <c r="H4" s="90">
        <f t="shared" si="0"/>
        <v>0</v>
      </c>
      <c r="I4" s="90">
        <f t="shared" si="1"/>
        <v>0</v>
      </c>
    </row>
    <row r="5" spans="1:16" ht="89.25" x14ac:dyDescent="0.25">
      <c r="A5" s="7">
        <v>2</v>
      </c>
      <c r="B5" s="1" t="s">
        <v>1177</v>
      </c>
      <c r="C5" s="1" t="s">
        <v>1178</v>
      </c>
      <c r="D5" s="5">
        <v>69</v>
      </c>
      <c r="E5" s="1" t="s">
        <v>20</v>
      </c>
      <c r="F5" s="84">
        <v>0</v>
      </c>
      <c r="G5" s="84">
        <v>0</v>
      </c>
      <c r="H5" s="90">
        <f t="shared" si="0"/>
        <v>0</v>
      </c>
      <c r="I5" s="90">
        <f t="shared" si="1"/>
        <v>0</v>
      </c>
      <c r="J5" s="1" t="s">
        <v>2223</v>
      </c>
      <c r="K5" s="119"/>
      <c r="L5" s="119"/>
      <c r="M5" s="119"/>
      <c r="N5" s="120"/>
      <c r="O5" s="121"/>
      <c r="P5" s="121"/>
    </row>
    <row r="6" spans="1:16" ht="89.25" x14ac:dyDescent="0.25">
      <c r="A6" s="7">
        <v>3</v>
      </c>
      <c r="B6" s="1" t="s">
        <v>1179</v>
      </c>
      <c r="C6" s="1" t="s">
        <v>1180</v>
      </c>
      <c r="D6" s="5">
        <v>555</v>
      </c>
      <c r="E6" s="1" t="s">
        <v>20</v>
      </c>
      <c r="F6" s="84">
        <v>0</v>
      </c>
      <c r="G6" s="84">
        <v>0</v>
      </c>
      <c r="H6" s="90">
        <f t="shared" si="0"/>
        <v>0</v>
      </c>
      <c r="I6" s="90">
        <f t="shared" si="1"/>
        <v>0</v>
      </c>
      <c r="J6" s="1" t="s">
        <v>2223</v>
      </c>
      <c r="K6" s="119"/>
      <c r="L6" s="119"/>
      <c r="M6" s="119"/>
      <c r="N6" s="120"/>
      <c r="O6" s="121"/>
      <c r="P6" s="121"/>
    </row>
    <row r="7" spans="1:16" ht="25.5" x14ac:dyDescent="0.25">
      <c r="A7" s="7">
        <v>4</v>
      </c>
      <c r="B7" s="1" t="s">
        <v>1181</v>
      </c>
      <c r="C7" s="1" t="s">
        <v>1182</v>
      </c>
      <c r="D7" s="5">
        <v>54</v>
      </c>
      <c r="E7" s="1" t="s">
        <v>20</v>
      </c>
      <c r="F7" s="84">
        <v>0</v>
      </c>
      <c r="G7" s="84">
        <v>0</v>
      </c>
      <c r="H7" s="90">
        <f t="shared" si="0"/>
        <v>0</v>
      </c>
      <c r="I7" s="90">
        <f t="shared" si="1"/>
        <v>0</v>
      </c>
      <c r="K7" s="119"/>
      <c r="L7" s="119"/>
      <c r="M7" s="119"/>
      <c r="N7" s="120"/>
      <c r="O7" s="121"/>
      <c r="P7" s="121"/>
    </row>
    <row r="8" spans="1:16" s="13" customFormat="1" x14ac:dyDescent="0.25">
      <c r="A8" s="326" t="s">
        <v>1183</v>
      </c>
      <c r="B8" s="326"/>
      <c r="C8" s="326"/>
      <c r="D8" s="326"/>
      <c r="E8" s="326"/>
      <c r="F8" s="326"/>
      <c r="G8" s="8"/>
      <c r="H8" s="90">
        <f t="shared" si="0"/>
        <v>0</v>
      </c>
      <c r="I8" s="90">
        <f t="shared" si="1"/>
        <v>0</v>
      </c>
    </row>
    <row r="9" spans="1:16" ht="38.25" x14ac:dyDescent="0.25">
      <c r="A9" s="7">
        <v>5</v>
      </c>
      <c r="B9" s="1" t="s">
        <v>1184</v>
      </c>
      <c r="C9" s="1" t="s">
        <v>1185</v>
      </c>
      <c r="D9" s="5">
        <v>1</v>
      </c>
      <c r="E9" s="1" t="s">
        <v>17</v>
      </c>
      <c r="F9" s="84">
        <v>0</v>
      </c>
      <c r="G9" s="84">
        <v>0</v>
      </c>
      <c r="H9" s="90">
        <f t="shared" si="0"/>
        <v>0</v>
      </c>
      <c r="I9" s="90">
        <f t="shared" si="1"/>
        <v>0</v>
      </c>
      <c r="K9" s="119"/>
      <c r="L9" s="119"/>
      <c r="M9" s="119"/>
      <c r="N9" s="120"/>
      <c r="O9" s="122"/>
      <c r="P9" s="121"/>
    </row>
    <row r="10" spans="1:16" ht="38.25" x14ac:dyDescent="0.25">
      <c r="A10" s="7">
        <v>6</v>
      </c>
      <c r="B10" s="1" t="s">
        <v>1186</v>
      </c>
      <c r="C10" s="1" t="s">
        <v>1187</v>
      </c>
      <c r="D10" s="5">
        <v>2</v>
      </c>
      <c r="E10" s="1" t="s">
        <v>17</v>
      </c>
      <c r="F10" s="84">
        <v>0</v>
      </c>
      <c r="G10" s="84">
        <v>0</v>
      </c>
      <c r="H10" s="90">
        <f t="shared" si="0"/>
        <v>0</v>
      </c>
      <c r="I10" s="90">
        <f t="shared" si="1"/>
        <v>0</v>
      </c>
      <c r="K10" s="119"/>
      <c r="L10" s="119"/>
      <c r="M10" s="119"/>
      <c r="N10" s="120"/>
      <c r="O10" s="122"/>
      <c r="P10" s="121"/>
    </row>
    <row r="11" spans="1:16" ht="38.25" x14ac:dyDescent="0.25">
      <c r="A11" s="7">
        <v>7</v>
      </c>
      <c r="B11" s="1" t="s">
        <v>1188</v>
      </c>
      <c r="C11" s="1" t="s">
        <v>1189</v>
      </c>
      <c r="D11" s="5">
        <v>3</v>
      </c>
      <c r="E11" s="1" t="s">
        <v>17</v>
      </c>
      <c r="F11" s="84">
        <v>0</v>
      </c>
      <c r="G11" s="84">
        <v>0</v>
      </c>
      <c r="H11" s="90">
        <f t="shared" si="0"/>
        <v>0</v>
      </c>
      <c r="I11" s="90">
        <f t="shared" si="1"/>
        <v>0</v>
      </c>
      <c r="K11" s="119"/>
      <c r="L11" s="119"/>
      <c r="M11" s="119"/>
      <c r="N11" s="120"/>
      <c r="O11" s="122"/>
      <c r="P11" s="121"/>
    </row>
    <row r="12" spans="1:16" s="9" customFormat="1" x14ac:dyDescent="0.25">
      <c r="A12" s="6"/>
      <c r="B12" s="3"/>
      <c r="C12" s="3" t="s">
        <v>534</v>
      </c>
      <c r="D12" s="4"/>
      <c r="E12" s="3"/>
      <c r="F12" s="86"/>
      <c r="G12" s="86"/>
      <c r="H12" s="86">
        <v>5832722</v>
      </c>
      <c r="I12" s="86">
        <v>6617150</v>
      </c>
      <c r="J12" s="3"/>
      <c r="K12" s="119"/>
      <c r="L12" s="119"/>
      <c r="M12" s="119"/>
      <c r="N12" s="120"/>
      <c r="O12" s="122"/>
      <c r="P12" s="121"/>
    </row>
    <row r="13" spans="1:16" x14ac:dyDescent="0.25">
      <c r="F13" s="84"/>
      <c r="G13" s="84"/>
      <c r="H13" s="84"/>
      <c r="I13" s="84"/>
      <c r="K13" s="119"/>
      <c r="L13" s="119"/>
      <c r="M13" s="119"/>
      <c r="N13" s="120" t="s">
        <v>2258</v>
      </c>
      <c r="O13" s="122"/>
      <c r="P13" s="121"/>
    </row>
    <row r="14" spans="1:16" x14ac:dyDescent="0.25">
      <c r="F14" s="84"/>
      <c r="G14" s="84"/>
      <c r="H14" s="84"/>
      <c r="I14" s="84"/>
      <c r="K14" s="119"/>
      <c r="L14" s="119"/>
      <c r="M14" s="119"/>
      <c r="N14" s="120"/>
      <c r="O14" s="122"/>
      <c r="P14" s="121"/>
    </row>
  </sheetData>
  <mergeCells count="3">
    <mergeCell ref="A2:F2"/>
    <mergeCell ref="A4:F4"/>
    <mergeCell ref="A8:F8"/>
  </mergeCells>
  <pageMargins left="0.2361111111111111" right="0.2361111111111111" top="0.69444444444444442" bottom="0.69444444444444442" header="0.41666666666666669" footer="0.41666666666666669"/>
  <pageSetup paperSize="9" scale="93" orientation="portrait" useFirstPageNumber="1" r:id="rId1"/>
  <headerFooter>
    <oddHeader>&amp;L&amp;"Times New Roman,Félkövér"&amp;10 07 Kábelalépítmény</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
  <sheetViews>
    <sheetView view="pageLayout" topLeftCell="A4" zoomScaleNormal="100" workbookViewId="0">
      <selection activeCell="H9" sqref="H9:I9"/>
    </sheetView>
  </sheetViews>
  <sheetFormatPr defaultColWidth="8.5703125" defaultRowHeight="12.75" x14ac:dyDescent="0.25"/>
  <cols>
    <col min="1" max="1" width="4.42578125" style="7" customWidth="1"/>
    <col min="2" max="2" width="9.140625" style="1" customWidth="1"/>
    <col min="3" max="3" width="32.5703125" style="1" customWidth="1"/>
    <col min="4" max="4" width="6.5703125" style="5" customWidth="1"/>
    <col min="5" max="5" width="6.5703125" style="1" customWidth="1"/>
    <col min="6" max="7" width="8.140625" style="5" customWidth="1"/>
    <col min="8" max="9" width="9.5703125" style="5" customWidth="1"/>
    <col min="10" max="10" width="11" style="1" customWidth="1"/>
    <col min="11" max="16384" width="8.5703125" style="1"/>
  </cols>
  <sheetData>
    <row r="1" spans="1:16" s="132" customFormat="1" ht="25.5" x14ac:dyDescent="0.25">
      <c r="A1" s="6" t="s">
        <v>0</v>
      </c>
      <c r="B1" s="3" t="s">
        <v>1</v>
      </c>
      <c r="C1" s="3" t="s">
        <v>2</v>
      </c>
      <c r="D1" s="4" t="s">
        <v>3</v>
      </c>
      <c r="E1" s="3" t="s">
        <v>4</v>
      </c>
      <c r="F1" s="4" t="s">
        <v>5</v>
      </c>
      <c r="G1" s="4" t="s">
        <v>6</v>
      </c>
      <c r="H1" s="4" t="s">
        <v>7</v>
      </c>
      <c r="I1" s="4" t="s">
        <v>8</v>
      </c>
      <c r="J1" s="3" t="s">
        <v>1133</v>
      </c>
      <c r="K1" s="129"/>
      <c r="L1" s="129"/>
      <c r="M1" s="129"/>
      <c r="N1" s="129"/>
      <c r="O1" s="130"/>
    </row>
    <row r="2" spans="1:16" x14ac:dyDescent="0.25">
      <c r="A2" s="194">
        <v>1</v>
      </c>
      <c r="C2" s="1" t="s">
        <v>2452</v>
      </c>
      <c r="D2" s="194">
        <v>2</v>
      </c>
      <c r="E2" s="1" t="s">
        <v>17</v>
      </c>
      <c r="F2" s="84">
        <v>0</v>
      </c>
      <c r="G2" s="84">
        <v>0</v>
      </c>
      <c r="H2" s="90">
        <f t="shared" ref="H2:H8" si="0">D2*F2</f>
        <v>0</v>
      </c>
      <c r="I2" s="90">
        <f t="shared" ref="I2:I8" si="1">D2*G2</f>
        <v>0</v>
      </c>
      <c r="K2" s="119"/>
      <c r="L2" s="119"/>
      <c r="M2" s="119"/>
      <c r="N2" s="120"/>
      <c r="O2" s="121"/>
      <c r="P2" s="121"/>
    </row>
    <row r="3" spans="1:16" ht="51" x14ac:dyDescent="0.25">
      <c r="A3" s="194">
        <v>2</v>
      </c>
      <c r="C3" s="1" t="s">
        <v>2480</v>
      </c>
      <c r="D3" s="194">
        <v>2</v>
      </c>
      <c r="E3" s="1" t="s">
        <v>17</v>
      </c>
      <c r="F3" s="84">
        <v>0</v>
      </c>
      <c r="G3" s="84">
        <v>0</v>
      </c>
      <c r="H3" s="90">
        <f t="shared" si="0"/>
        <v>0</v>
      </c>
      <c r="I3" s="90">
        <f t="shared" si="1"/>
        <v>0</v>
      </c>
      <c r="K3" s="119"/>
      <c r="L3" s="119"/>
      <c r="M3" s="119"/>
      <c r="N3" s="120"/>
      <c r="O3" s="121"/>
      <c r="P3" s="121"/>
    </row>
    <row r="4" spans="1:16" ht="25.5" x14ac:dyDescent="0.25">
      <c r="A4" s="194">
        <v>3</v>
      </c>
      <c r="C4" s="1" t="s">
        <v>2481</v>
      </c>
      <c r="D4" s="194">
        <v>1</v>
      </c>
      <c r="E4" s="1" t="s">
        <v>17</v>
      </c>
      <c r="F4" s="84">
        <v>0</v>
      </c>
      <c r="G4" s="84">
        <v>0</v>
      </c>
      <c r="H4" s="90">
        <f t="shared" si="0"/>
        <v>0</v>
      </c>
      <c r="I4" s="90">
        <f t="shared" si="1"/>
        <v>0</v>
      </c>
      <c r="K4" s="119"/>
      <c r="L4" s="119"/>
      <c r="M4" s="119"/>
      <c r="N4" s="120"/>
      <c r="O4" s="121"/>
      <c r="P4" s="121"/>
    </row>
    <row r="5" spans="1:16" ht="25.5" x14ac:dyDescent="0.25">
      <c r="A5" s="194">
        <v>4</v>
      </c>
      <c r="C5" s="1" t="s">
        <v>2482</v>
      </c>
      <c r="D5" s="194">
        <v>1</v>
      </c>
      <c r="E5" s="1" t="s">
        <v>17</v>
      </c>
      <c r="F5" s="84">
        <v>0</v>
      </c>
      <c r="G5" s="84">
        <v>0</v>
      </c>
      <c r="H5" s="90">
        <f t="shared" si="0"/>
        <v>0</v>
      </c>
      <c r="I5" s="90">
        <f t="shared" si="1"/>
        <v>0</v>
      </c>
      <c r="K5" s="119"/>
      <c r="L5" s="119"/>
      <c r="M5" s="119"/>
      <c r="N5" s="120"/>
      <c r="O5" s="121"/>
      <c r="P5" s="121"/>
    </row>
    <row r="6" spans="1:16" ht="25.5" x14ac:dyDescent="0.25">
      <c r="A6" s="194">
        <v>5</v>
      </c>
      <c r="C6" s="1" t="s">
        <v>2483</v>
      </c>
      <c r="D6" s="194">
        <v>2</v>
      </c>
      <c r="E6" s="1" t="s">
        <v>17</v>
      </c>
      <c r="F6" s="84">
        <v>0</v>
      </c>
      <c r="G6" s="84">
        <v>0</v>
      </c>
      <c r="H6" s="90">
        <f t="shared" si="0"/>
        <v>0</v>
      </c>
      <c r="I6" s="90">
        <f t="shared" si="1"/>
        <v>0</v>
      </c>
      <c r="K6" s="119"/>
      <c r="L6" s="119"/>
      <c r="M6" s="119"/>
      <c r="N6" s="120"/>
      <c r="O6" s="121"/>
      <c r="P6" s="121"/>
    </row>
    <row r="7" spans="1:16" ht="25.5" x14ac:dyDescent="0.25">
      <c r="A7" s="194">
        <v>6</v>
      </c>
      <c r="C7" s="1" t="s">
        <v>2484</v>
      </c>
      <c r="D7" s="194">
        <v>2</v>
      </c>
      <c r="E7" s="1" t="s">
        <v>17</v>
      </c>
      <c r="F7" s="84">
        <v>0</v>
      </c>
      <c r="G7" s="84">
        <v>0</v>
      </c>
      <c r="H7" s="90">
        <f t="shared" si="0"/>
        <v>0</v>
      </c>
      <c r="I7" s="90">
        <f t="shared" si="1"/>
        <v>0</v>
      </c>
      <c r="K7" s="119"/>
      <c r="L7" s="119"/>
      <c r="M7" s="119"/>
      <c r="N7" s="120"/>
      <c r="O7" s="122"/>
      <c r="P7" s="121"/>
    </row>
    <row r="8" spans="1:16" x14ac:dyDescent="0.25">
      <c r="A8" s="194">
        <v>7</v>
      </c>
      <c r="C8" s="1" t="s">
        <v>2485</v>
      </c>
      <c r="D8" s="194">
        <v>6</v>
      </c>
      <c r="E8" s="1" t="s">
        <v>17</v>
      </c>
      <c r="F8" s="84">
        <v>0</v>
      </c>
      <c r="G8" s="84">
        <v>0</v>
      </c>
      <c r="H8" s="90">
        <f t="shared" si="0"/>
        <v>0</v>
      </c>
      <c r="I8" s="90">
        <f t="shared" si="1"/>
        <v>0</v>
      </c>
      <c r="K8" s="119"/>
      <c r="L8" s="119"/>
      <c r="M8" s="119"/>
      <c r="N8" s="120"/>
      <c r="O8" s="122"/>
      <c r="P8" s="121"/>
    </row>
    <row r="9" spans="1:16" s="9" customFormat="1" x14ac:dyDescent="0.25">
      <c r="A9" s="6"/>
      <c r="B9" s="3"/>
      <c r="C9" s="3" t="s">
        <v>534</v>
      </c>
      <c r="D9" s="4"/>
      <c r="E9" s="3"/>
      <c r="F9" s="86"/>
      <c r="G9" s="86"/>
      <c r="H9" s="86">
        <v>92000</v>
      </c>
      <c r="I9" s="86">
        <v>26000</v>
      </c>
      <c r="J9" s="3"/>
      <c r="K9" s="119"/>
      <c r="L9" s="119"/>
      <c r="M9" s="119"/>
      <c r="N9" s="120"/>
      <c r="O9" s="122"/>
      <c r="P9" s="121"/>
    </row>
    <row r="10" spans="1:16" x14ac:dyDescent="0.25">
      <c r="F10" s="84"/>
      <c r="G10" s="84"/>
      <c r="H10" s="84"/>
      <c r="I10" s="84"/>
      <c r="K10" s="119"/>
      <c r="L10" s="119"/>
      <c r="M10" s="119"/>
      <c r="N10" s="120" t="s">
        <v>2258</v>
      </c>
      <c r="O10" s="122"/>
      <c r="P10" s="121"/>
    </row>
    <row r="11" spans="1:16" x14ac:dyDescent="0.25">
      <c r="F11" s="84"/>
      <c r="G11" s="84"/>
      <c r="H11" s="84"/>
      <c r="I11" s="84"/>
      <c r="K11" s="119"/>
      <c r="L11" s="119"/>
      <c r="M11" s="119"/>
      <c r="N11" s="120"/>
      <c r="O11" s="122"/>
      <c r="P11" s="121"/>
    </row>
  </sheetData>
  <pageMargins left="0.2361111111111111" right="0.2361111111111111" top="0.69444444444444442" bottom="0.69444444444444442" header="0.41666666666666669" footer="0.41666666666666669"/>
  <pageSetup paperSize="9" scale="93" orientation="portrait" useFirstPageNumber="1" r:id="rId1"/>
  <headerFooter>
    <oddHeader>&amp;L&amp;"Times New Roman,Félkövér"&amp;10 08  Tűzvédelem</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2"/>
  <sheetViews>
    <sheetView topLeftCell="A36" zoomScaleNormal="100" zoomScaleSheetLayoutView="115" workbookViewId="0">
      <selection activeCell="H42" sqref="H42:I42"/>
    </sheetView>
  </sheetViews>
  <sheetFormatPr defaultColWidth="8.5703125" defaultRowHeight="12.75" x14ac:dyDescent="0.25"/>
  <cols>
    <col min="1" max="1" width="4.42578125" style="7" customWidth="1"/>
    <col min="2" max="2" width="9.140625" style="1" customWidth="1"/>
    <col min="3" max="3" width="32.5703125" style="1" customWidth="1"/>
    <col min="4" max="4" width="6.5703125" style="5" customWidth="1"/>
    <col min="5" max="5" width="6.5703125" style="1" customWidth="1"/>
    <col min="6" max="6" width="8.140625" style="5" customWidth="1"/>
    <col min="7" max="7" width="9" style="5" bestFit="1" customWidth="1"/>
    <col min="8" max="9" width="9.5703125" style="5" customWidth="1"/>
    <col min="10" max="10" width="10.42578125" style="1" customWidth="1"/>
    <col min="11" max="16384" width="8.5703125" style="1"/>
  </cols>
  <sheetData>
    <row r="1" spans="1:16" s="131" customFormat="1" ht="25.5" x14ac:dyDescent="0.25">
      <c r="A1" s="68" t="s">
        <v>0</v>
      </c>
      <c r="B1" s="68" t="s">
        <v>1</v>
      </c>
      <c r="C1" s="67" t="s">
        <v>2</v>
      </c>
      <c r="D1" s="66" t="s">
        <v>3</v>
      </c>
      <c r="E1" s="65" t="s">
        <v>4</v>
      </c>
      <c r="F1" s="64" t="s">
        <v>5</v>
      </c>
      <c r="G1" s="64" t="s">
        <v>6</v>
      </c>
      <c r="H1" s="64" t="s">
        <v>7</v>
      </c>
      <c r="I1" s="64" t="s">
        <v>8</v>
      </c>
      <c r="J1" s="3" t="s">
        <v>1133</v>
      </c>
    </row>
    <row r="2" spans="1:16" ht="51" x14ac:dyDescent="0.25">
      <c r="A2" s="61">
        <v>1</v>
      </c>
      <c r="B2" s="61"/>
      <c r="C2" s="60" t="s">
        <v>2244</v>
      </c>
      <c r="D2" s="63">
        <v>11</v>
      </c>
      <c r="E2" s="50" t="s">
        <v>17</v>
      </c>
      <c r="F2" s="84">
        <v>0</v>
      </c>
      <c r="G2" s="84">
        <v>0</v>
      </c>
      <c r="H2" s="84">
        <f>D2*F2</f>
        <v>0</v>
      </c>
      <c r="I2" s="84">
        <f>D2*G2</f>
        <v>0</v>
      </c>
      <c r="J2" s="50"/>
      <c r="K2" s="119"/>
      <c r="L2" s="119"/>
      <c r="M2" s="119"/>
      <c r="N2" s="120"/>
      <c r="O2" s="121"/>
      <c r="P2" s="121"/>
    </row>
    <row r="3" spans="1:16" ht="38.25" x14ac:dyDescent="0.25">
      <c r="A3" s="61">
        <v>2</v>
      </c>
      <c r="B3" s="61"/>
      <c r="C3" s="60" t="s">
        <v>2243</v>
      </c>
      <c r="D3" s="63">
        <v>6</v>
      </c>
      <c r="E3" s="50" t="s">
        <v>17</v>
      </c>
      <c r="F3" s="84">
        <v>0</v>
      </c>
      <c r="G3" s="84">
        <v>0</v>
      </c>
      <c r="H3" s="84">
        <f t="shared" ref="H3:H40" si="0">D3*F3</f>
        <v>0</v>
      </c>
      <c r="I3" s="84">
        <f t="shared" ref="I3:I40" si="1">D3*G3</f>
        <v>0</v>
      </c>
      <c r="J3" s="50"/>
    </row>
    <row r="4" spans="1:16" s="131" customFormat="1" ht="25.5" x14ac:dyDescent="0.25">
      <c r="A4" s="61">
        <v>3</v>
      </c>
      <c r="B4" s="61"/>
      <c r="C4" s="60" t="s">
        <v>2242</v>
      </c>
      <c r="D4" s="63">
        <v>5</v>
      </c>
      <c r="E4" s="50" t="s">
        <v>17</v>
      </c>
      <c r="F4" s="84">
        <v>0</v>
      </c>
      <c r="G4" s="84">
        <v>0</v>
      </c>
      <c r="H4" s="84">
        <f t="shared" si="0"/>
        <v>0</v>
      </c>
      <c r="I4" s="84">
        <f t="shared" si="1"/>
        <v>0</v>
      </c>
      <c r="J4" s="50"/>
    </row>
    <row r="5" spans="1:16" ht="25.5" x14ac:dyDescent="0.25">
      <c r="A5" s="61">
        <v>4</v>
      </c>
      <c r="B5" s="61"/>
      <c r="C5" s="60" t="s">
        <v>2241</v>
      </c>
      <c r="D5" s="63">
        <v>12</v>
      </c>
      <c r="E5" s="50" t="s">
        <v>363</v>
      </c>
      <c r="F5" s="84">
        <v>0</v>
      </c>
      <c r="G5" s="84">
        <v>0</v>
      </c>
      <c r="H5" s="84">
        <f t="shared" si="0"/>
        <v>0</v>
      </c>
      <c r="I5" s="84">
        <f t="shared" si="1"/>
        <v>0</v>
      </c>
      <c r="J5" s="50"/>
      <c r="K5" s="119"/>
      <c r="L5" s="119"/>
      <c r="M5" s="119"/>
      <c r="N5" s="120"/>
      <c r="O5" s="121"/>
      <c r="P5" s="121"/>
    </row>
    <row r="6" spans="1:16" ht="38.25" x14ac:dyDescent="0.25">
      <c r="A6" s="230">
        <v>5</v>
      </c>
      <c r="B6" s="230"/>
      <c r="C6" s="231" t="s">
        <v>2240</v>
      </c>
      <c r="D6" s="232">
        <v>5</v>
      </c>
      <c r="E6" s="233" t="s">
        <v>21</v>
      </c>
      <c r="F6" s="234">
        <v>0</v>
      </c>
      <c r="G6" s="234">
        <v>0</v>
      </c>
      <c r="H6" s="234">
        <f t="shared" si="0"/>
        <v>0</v>
      </c>
      <c r="I6" s="234">
        <f t="shared" si="1"/>
        <v>0</v>
      </c>
      <c r="J6" s="50"/>
      <c r="K6" s="119"/>
      <c r="L6" s="119"/>
      <c r="M6" s="119"/>
      <c r="N6" s="120"/>
      <c r="O6" s="122"/>
      <c r="P6" s="121"/>
    </row>
    <row r="7" spans="1:16" ht="25.5" x14ac:dyDescent="0.25">
      <c r="A7" s="230">
        <v>6</v>
      </c>
      <c r="B7" s="230"/>
      <c r="C7" s="231" t="s">
        <v>2239</v>
      </c>
      <c r="D7" s="232">
        <v>1</v>
      </c>
      <c r="E7" s="233" t="s">
        <v>17</v>
      </c>
      <c r="F7" s="234">
        <v>0</v>
      </c>
      <c r="G7" s="234">
        <v>0</v>
      </c>
      <c r="H7" s="234">
        <f t="shared" si="0"/>
        <v>0</v>
      </c>
      <c r="I7" s="234">
        <f t="shared" si="1"/>
        <v>0</v>
      </c>
      <c r="J7" s="50"/>
      <c r="K7" s="119"/>
      <c r="L7" s="119"/>
      <c r="M7" s="119"/>
      <c r="N7" s="120"/>
      <c r="O7" s="121"/>
      <c r="P7" s="121"/>
    </row>
    <row r="8" spans="1:16" ht="38.25" x14ac:dyDescent="0.25">
      <c r="A8" s="61">
        <v>7</v>
      </c>
      <c r="B8" s="61"/>
      <c r="C8" s="60" t="s">
        <v>2238</v>
      </c>
      <c r="D8" s="63">
        <v>12</v>
      </c>
      <c r="E8" s="50" t="s">
        <v>363</v>
      </c>
      <c r="F8" s="84">
        <v>0</v>
      </c>
      <c r="G8" s="84">
        <v>0</v>
      </c>
      <c r="H8" s="84">
        <f t="shared" si="0"/>
        <v>0</v>
      </c>
      <c r="I8" s="84">
        <f t="shared" si="1"/>
        <v>0</v>
      </c>
      <c r="J8" s="50"/>
      <c r="K8" s="119"/>
      <c r="L8" s="119"/>
      <c r="M8" s="119"/>
      <c r="N8" s="120"/>
      <c r="O8" s="122"/>
      <c r="P8" s="121"/>
    </row>
    <row r="9" spans="1:16" ht="63.75" x14ac:dyDescent="0.25">
      <c r="A9" s="61">
        <v>8</v>
      </c>
      <c r="B9" s="61"/>
      <c r="C9" s="60" t="s">
        <v>2261</v>
      </c>
      <c r="D9" s="63">
        <v>1</v>
      </c>
      <c r="E9" s="63" t="s">
        <v>17</v>
      </c>
      <c r="F9" s="84">
        <v>0</v>
      </c>
      <c r="G9" s="84">
        <v>0</v>
      </c>
      <c r="H9" s="84">
        <f t="shared" si="0"/>
        <v>0</v>
      </c>
      <c r="I9" s="84">
        <f t="shared" si="1"/>
        <v>0</v>
      </c>
      <c r="J9" s="50"/>
      <c r="K9" s="119"/>
      <c r="L9" s="119"/>
      <c r="M9" s="119"/>
      <c r="N9" s="120"/>
      <c r="O9" s="121"/>
      <c r="P9" s="121"/>
    </row>
    <row r="10" spans="1:16" ht="63.75" x14ac:dyDescent="0.25">
      <c r="A10" s="61">
        <v>9</v>
      </c>
      <c r="B10" s="61"/>
      <c r="C10" s="60" t="s">
        <v>2262</v>
      </c>
      <c r="D10" s="63">
        <v>1</v>
      </c>
      <c r="E10" s="63" t="s">
        <v>17</v>
      </c>
      <c r="F10" s="84">
        <v>0</v>
      </c>
      <c r="G10" s="84">
        <v>0</v>
      </c>
      <c r="H10" s="84">
        <f t="shared" si="0"/>
        <v>0</v>
      </c>
      <c r="I10" s="84">
        <f t="shared" si="1"/>
        <v>0</v>
      </c>
      <c r="J10" s="50"/>
    </row>
    <row r="11" spans="1:16" s="131" customFormat="1" ht="63.75" x14ac:dyDescent="0.25">
      <c r="A11" s="61">
        <v>10</v>
      </c>
      <c r="B11" s="61"/>
      <c r="C11" s="60" t="s">
        <v>2263</v>
      </c>
      <c r="D11" s="63">
        <v>1</v>
      </c>
      <c r="E11" s="63" t="s">
        <v>17</v>
      </c>
      <c r="F11" s="84">
        <v>0</v>
      </c>
      <c r="G11" s="84">
        <v>0</v>
      </c>
      <c r="H11" s="84">
        <f t="shared" si="0"/>
        <v>0</v>
      </c>
      <c r="I11" s="84">
        <f t="shared" si="1"/>
        <v>0</v>
      </c>
      <c r="J11" s="50"/>
    </row>
    <row r="12" spans="1:16" ht="63.75" x14ac:dyDescent="0.25">
      <c r="A12" s="61">
        <v>11</v>
      </c>
      <c r="B12" s="61"/>
      <c r="C12" s="60" t="s">
        <v>2264</v>
      </c>
      <c r="D12" s="63">
        <v>1</v>
      </c>
      <c r="E12" s="63" t="s">
        <v>17</v>
      </c>
      <c r="F12" s="84">
        <v>0</v>
      </c>
      <c r="G12" s="84">
        <v>0</v>
      </c>
      <c r="H12" s="84">
        <f t="shared" si="0"/>
        <v>0</v>
      </c>
      <c r="I12" s="84">
        <f t="shared" si="1"/>
        <v>0</v>
      </c>
      <c r="J12" s="50"/>
      <c r="K12" s="119"/>
      <c r="L12" s="119"/>
      <c r="M12" s="119"/>
      <c r="N12" s="120"/>
      <c r="O12" s="122"/>
      <c r="P12" s="121"/>
    </row>
    <row r="13" spans="1:16" ht="102" x14ac:dyDescent="0.25">
      <c r="A13" s="61">
        <v>12</v>
      </c>
      <c r="B13" s="61"/>
      <c r="C13" s="60" t="s">
        <v>2237</v>
      </c>
      <c r="D13" s="63">
        <v>22.7</v>
      </c>
      <c r="E13" s="50" t="s">
        <v>21</v>
      </c>
      <c r="F13" s="84">
        <v>0</v>
      </c>
      <c r="G13" s="84">
        <v>0</v>
      </c>
      <c r="H13" s="84">
        <f t="shared" si="0"/>
        <v>0</v>
      </c>
      <c r="I13" s="84">
        <f t="shared" si="1"/>
        <v>0</v>
      </c>
      <c r="J13" s="50"/>
      <c r="K13" s="119"/>
      <c r="L13" s="119"/>
      <c r="M13" s="119"/>
      <c r="N13" s="120"/>
      <c r="O13" s="122"/>
      <c r="P13" s="121"/>
    </row>
    <row r="14" spans="1:16" ht="63.75" x14ac:dyDescent="0.25">
      <c r="A14" s="61">
        <v>13</v>
      </c>
      <c r="B14" s="61"/>
      <c r="C14" s="60" t="s">
        <v>2236</v>
      </c>
      <c r="D14" s="63">
        <v>18.2</v>
      </c>
      <c r="E14" s="50" t="s">
        <v>21</v>
      </c>
      <c r="F14" s="84">
        <v>0</v>
      </c>
      <c r="G14" s="84">
        <v>0</v>
      </c>
      <c r="H14" s="84">
        <f t="shared" si="0"/>
        <v>0</v>
      </c>
      <c r="I14" s="84">
        <f t="shared" si="1"/>
        <v>0</v>
      </c>
      <c r="J14" s="50"/>
      <c r="K14" s="119"/>
      <c r="L14" s="119"/>
      <c r="M14" s="119"/>
      <c r="N14" s="120"/>
      <c r="O14" s="122"/>
      <c r="P14" s="121"/>
    </row>
    <row r="15" spans="1:16" ht="76.5" x14ac:dyDescent="0.25">
      <c r="A15" s="61">
        <v>14</v>
      </c>
      <c r="B15" s="61"/>
      <c r="C15" s="60" t="s">
        <v>2265</v>
      </c>
      <c r="D15" s="63">
        <v>1</v>
      </c>
      <c r="E15" s="63" t="s">
        <v>17</v>
      </c>
      <c r="F15" s="84">
        <v>0</v>
      </c>
      <c r="G15" s="84">
        <v>0</v>
      </c>
      <c r="H15" s="84">
        <f t="shared" si="0"/>
        <v>0</v>
      </c>
      <c r="I15" s="84">
        <f t="shared" si="1"/>
        <v>0</v>
      </c>
      <c r="J15" s="50"/>
      <c r="K15" s="119"/>
      <c r="L15" s="119"/>
      <c r="M15" s="119"/>
      <c r="N15" s="120"/>
      <c r="O15" s="122"/>
      <c r="P15" s="121"/>
    </row>
    <row r="16" spans="1:16" ht="63.75" x14ac:dyDescent="0.25">
      <c r="A16" s="61">
        <v>15</v>
      </c>
      <c r="B16" s="61"/>
      <c r="C16" s="60" t="s">
        <v>2266</v>
      </c>
      <c r="D16" s="63">
        <v>1</v>
      </c>
      <c r="E16" s="63" t="s">
        <v>17</v>
      </c>
      <c r="F16" s="84">
        <v>0</v>
      </c>
      <c r="G16" s="84">
        <v>0</v>
      </c>
      <c r="H16" s="84">
        <f t="shared" si="0"/>
        <v>0</v>
      </c>
      <c r="I16" s="84">
        <f t="shared" si="1"/>
        <v>0</v>
      </c>
      <c r="J16" s="50"/>
      <c r="K16" s="119"/>
      <c r="L16" s="119"/>
      <c r="M16" s="119"/>
      <c r="N16" s="120"/>
      <c r="O16" s="122"/>
      <c r="P16" s="121"/>
    </row>
    <row r="17" spans="1:16" ht="76.5" x14ac:dyDescent="0.25">
      <c r="A17" s="61">
        <v>16</v>
      </c>
      <c r="B17" s="61"/>
      <c r="C17" s="60" t="s">
        <v>2267</v>
      </c>
      <c r="D17" s="63">
        <v>1</v>
      </c>
      <c r="E17" s="63" t="s">
        <v>17</v>
      </c>
      <c r="F17" s="84">
        <v>0</v>
      </c>
      <c r="G17" s="84">
        <v>0</v>
      </c>
      <c r="H17" s="84">
        <f t="shared" si="0"/>
        <v>0</v>
      </c>
      <c r="I17" s="84">
        <f t="shared" si="1"/>
        <v>0</v>
      </c>
      <c r="J17" s="50"/>
      <c r="K17" s="119"/>
      <c r="L17" s="119"/>
      <c r="M17" s="119"/>
      <c r="N17" s="120"/>
      <c r="O17" s="122"/>
      <c r="P17" s="121"/>
    </row>
    <row r="18" spans="1:16" s="9" customFormat="1" ht="76.5" x14ac:dyDescent="0.25">
      <c r="A18" s="61">
        <v>17</v>
      </c>
      <c r="B18" s="61"/>
      <c r="C18" s="60" t="s">
        <v>2268</v>
      </c>
      <c r="D18" s="63">
        <v>1</v>
      </c>
      <c r="E18" s="63" t="s">
        <v>17</v>
      </c>
      <c r="F18" s="84">
        <v>0</v>
      </c>
      <c r="G18" s="84">
        <v>0</v>
      </c>
      <c r="H18" s="84">
        <f t="shared" si="0"/>
        <v>0</v>
      </c>
      <c r="I18" s="84">
        <f t="shared" si="1"/>
        <v>0</v>
      </c>
      <c r="J18" s="50"/>
      <c r="K18" s="119"/>
      <c r="L18" s="119"/>
      <c r="M18" s="119"/>
      <c r="N18" s="120"/>
      <c r="O18" s="122"/>
      <c r="P18" s="121"/>
    </row>
    <row r="19" spans="1:16" ht="51" x14ac:dyDescent="0.25">
      <c r="A19" s="61">
        <v>18</v>
      </c>
      <c r="B19" s="61"/>
      <c r="C19" s="60" t="s">
        <v>2235</v>
      </c>
      <c r="D19" s="63">
        <v>5.5</v>
      </c>
      <c r="E19" s="50" t="s">
        <v>21</v>
      </c>
      <c r="F19" s="84">
        <v>0</v>
      </c>
      <c r="G19" s="84">
        <v>0</v>
      </c>
      <c r="H19" s="84">
        <f t="shared" si="0"/>
        <v>0</v>
      </c>
      <c r="I19" s="84">
        <f t="shared" si="1"/>
        <v>0</v>
      </c>
      <c r="J19" s="50"/>
      <c r="K19" s="119"/>
      <c r="L19" s="119"/>
      <c r="M19" s="119"/>
      <c r="N19" s="120" t="s">
        <v>2258</v>
      </c>
      <c r="O19" s="122"/>
      <c r="P19" s="121"/>
    </row>
    <row r="20" spans="1:16" ht="25.5" x14ac:dyDescent="0.25">
      <c r="A20" s="61">
        <v>19</v>
      </c>
      <c r="B20" s="146"/>
      <c r="C20" s="148" t="s">
        <v>2301</v>
      </c>
      <c r="D20" s="147">
        <v>244.4</v>
      </c>
      <c r="E20" s="149" t="s">
        <v>363</v>
      </c>
      <c r="F20" s="84">
        <v>0</v>
      </c>
      <c r="G20" s="84">
        <v>0</v>
      </c>
      <c r="H20" s="84">
        <f t="shared" si="0"/>
        <v>0</v>
      </c>
      <c r="I20" s="84">
        <f t="shared" si="1"/>
        <v>0</v>
      </c>
      <c r="J20" s="50"/>
    </row>
    <row r="21" spans="1:16" ht="38.25" x14ac:dyDescent="0.25">
      <c r="A21" s="61">
        <v>20</v>
      </c>
      <c r="B21" s="146"/>
      <c r="C21" s="148" t="s">
        <v>2302</v>
      </c>
      <c r="D21" s="147">
        <v>4</v>
      </c>
      <c r="E21" s="149" t="s">
        <v>17</v>
      </c>
      <c r="F21" s="84">
        <v>0</v>
      </c>
      <c r="G21" s="84">
        <v>0</v>
      </c>
      <c r="H21" s="84">
        <f t="shared" si="0"/>
        <v>0</v>
      </c>
      <c r="I21" s="84">
        <f t="shared" si="1"/>
        <v>0</v>
      </c>
      <c r="J21" s="50"/>
    </row>
    <row r="22" spans="1:16" ht="38.25" x14ac:dyDescent="0.25">
      <c r="A22" s="61">
        <v>21</v>
      </c>
      <c r="B22" s="146"/>
      <c r="C22" s="148" t="s">
        <v>2303</v>
      </c>
      <c r="D22" s="147">
        <v>2</v>
      </c>
      <c r="E22" s="149" t="s">
        <v>17</v>
      </c>
      <c r="F22" s="84">
        <v>0</v>
      </c>
      <c r="G22" s="84">
        <v>0</v>
      </c>
      <c r="H22" s="84">
        <f t="shared" si="0"/>
        <v>0</v>
      </c>
      <c r="I22" s="84">
        <f t="shared" si="1"/>
        <v>0</v>
      </c>
      <c r="J22" s="50"/>
    </row>
    <row r="23" spans="1:16" ht="38.25" x14ac:dyDescent="0.25">
      <c r="A23" s="61">
        <v>22</v>
      </c>
      <c r="B23" s="146"/>
      <c r="C23" s="148" t="s">
        <v>2304</v>
      </c>
      <c r="D23" s="147">
        <v>1</v>
      </c>
      <c r="E23" s="149" t="s">
        <v>17</v>
      </c>
      <c r="F23" s="84">
        <v>0</v>
      </c>
      <c r="G23" s="84">
        <v>0</v>
      </c>
      <c r="H23" s="84">
        <f t="shared" si="0"/>
        <v>0</v>
      </c>
      <c r="I23" s="84">
        <f t="shared" si="1"/>
        <v>0</v>
      </c>
      <c r="J23" s="50"/>
    </row>
    <row r="24" spans="1:16" ht="63.75" x14ac:dyDescent="0.25">
      <c r="A24" s="61">
        <v>23</v>
      </c>
      <c r="B24" s="146"/>
      <c r="C24" s="148" t="s">
        <v>2305</v>
      </c>
      <c r="D24" s="147">
        <v>1</v>
      </c>
      <c r="E24" s="149" t="s">
        <v>17</v>
      </c>
      <c r="F24" s="84">
        <v>0</v>
      </c>
      <c r="G24" s="84">
        <v>0</v>
      </c>
      <c r="H24" s="84">
        <f t="shared" si="0"/>
        <v>0</v>
      </c>
      <c r="I24" s="84">
        <f t="shared" si="1"/>
        <v>0</v>
      </c>
      <c r="J24" s="50"/>
    </row>
    <row r="25" spans="1:16" ht="25.5" x14ac:dyDescent="0.25">
      <c r="A25" s="61">
        <v>24</v>
      </c>
      <c r="B25" s="61"/>
      <c r="C25" s="60" t="s">
        <v>2234</v>
      </c>
      <c r="D25" s="63">
        <v>2</v>
      </c>
      <c r="E25" s="50" t="s">
        <v>17</v>
      </c>
      <c r="F25" s="84">
        <v>0</v>
      </c>
      <c r="G25" s="84">
        <v>0</v>
      </c>
      <c r="H25" s="84">
        <f t="shared" si="0"/>
        <v>0</v>
      </c>
      <c r="I25" s="84">
        <f t="shared" si="1"/>
        <v>0</v>
      </c>
      <c r="J25" s="50"/>
    </row>
    <row r="26" spans="1:16" ht="25.5" x14ac:dyDescent="0.25">
      <c r="A26" s="61">
        <v>25</v>
      </c>
      <c r="B26" s="62"/>
      <c r="C26" s="60" t="s">
        <v>2233</v>
      </c>
      <c r="D26" s="63">
        <v>6</v>
      </c>
      <c r="E26" s="50" t="s">
        <v>17</v>
      </c>
      <c r="F26" s="84">
        <v>0</v>
      </c>
      <c r="G26" s="84">
        <v>0</v>
      </c>
      <c r="H26" s="84">
        <f t="shared" si="0"/>
        <v>0</v>
      </c>
      <c r="I26" s="84">
        <f t="shared" si="1"/>
        <v>0</v>
      </c>
      <c r="J26" s="50"/>
    </row>
    <row r="27" spans="1:16" ht="38.25" x14ac:dyDescent="0.25">
      <c r="A27" s="61">
        <v>26</v>
      </c>
      <c r="B27" s="62"/>
      <c r="C27" s="60" t="s">
        <v>2232</v>
      </c>
      <c r="D27" s="59">
        <v>3</v>
      </c>
      <c r="E27" s="50" t="s">
        <v>17</v>
      </c>
      <c r="F27" s="84">
        <v>0</v>
      </c>
      <c r="G27" s="84">
        <v>0</v>
      </c>
      <c r="H27" s="84">
        <f t="shared" si="0"/>
        <v>0</v>
      </c>
      <c r="I27" s="84">
        <f t="shared" si="1"/>
        <v>0</v>
      </c>
      <c r="J27" s="50"/>
    </row>
    <row r="28" spans="1:16" ht="89.25" x14ac:dyDescent="0.25">
      <c r="A28" s="61">
        <v>27</v>
      </c>
      <c r="B28" s="62"/>
      <c r="C28" s="148" t="s">
        <v>2306</v>
      </c>
      <c r="D28" s="150">
        <v>78</v>
      </c>
      <c r="E28" s="148" t="s">
        <v>363</v>
      </c>
      <c r="F28" s="84">
        <v>0</v>
      </c>
      <c r="G28" s="84">
        <v>0</v>
      </c>
      <c r="H28" s="84">
        <f t="shared" si="0"/>
        <v>0</v>
      </c>
      <c r="I28" s="84">
        <f t="shared" si="1"/>
        <v>0</v>
      </c>
      <c r="J28" s="50"/>
    </row>
    <row r="29" spans="1:16" ht="102" x14ac:dyDescent="0.25">
      <c r="A29" s="61">
        <v>28</v>
      </c>
      <c r="B29" s="62"/>
      <c r="C29" s="148" t="s">
        <v>2307</v>
      </c>
      <c r="D29" s="150">
        <v>33</v>
      </c>
      <c r="E29" s="148" t="s">
        <v>363</v>
      </c>
      <c r="F29" s="84">
        <v>0</v>
      </c>
      <c r="G29" s="84">
        <v>0</v>
      </c>
      <c r="H29" s="84">
        <f t="shared" si="0"/>
        <v>0</v>
      </c>
      <c r="I29" s="84">
        <f t="shared" si="1"/>
        <v>0</v>
      </c>
      <c r="J29" s="50"/>
    </row>
    <row r="30" spans="1:16" ht="89.25" x14ac:dyDescent="0.25">
      <c r="A30" s="61">
        <v>29</v>
      </c>
      <c r="B30" s="62"/>
      <c r="C30" s="148" t="s">
        <v>2308</v>
      </c>
      <c r="D30" s="151">
        <v>3</v>
      </c>
      <c r="E30" s="152" t="s">
        <v>21</v>
      </c>
      <c r="F30" s="84">
        <v>0</v>
      </c>
      <c r="G30" s="84">
        <v>0</v>
      </c>
      <c r="H30" s="84">
        <f t="shared" si="0"/>
        <v>0</v>
      </c>
      <c r="I30" s="84">
        <f t="shared" si="1"/>
        <v>0</v>
      </c>
      <c r="J30" s="50"/>
    </row>
    <row r="31" spans="1:16" ht="89.25" x14ac:dyDescent="0.25">
      <c r="A31" s="61">
        <v>30</v>
      </c>
      <c r="B31" s="62"/>
      <c r="C31" s="148" t="s">
        <v>2309</v>
      </c>
      <c r="D31" s="151">
        <v>2.5</v>
      </c>
      <c r="E31" s="152" t="s">
        <v>363</v>
      </c>
      <c r="F31" s="84">
        <v>0</v>
      </c>
      <c r="G31" s="84">
        <v>0</v>
      </c>
      <c r="H31" s="84">
        <f t="shared" si="0"/>
        <v>0</v>
      </c>
      <c r="I31" s="84">
        <f t="shared" si="1"/>
        <v>0</v>
      </c>
      <c r="J31" s="50"/>
    </row>
    <row r="32" spans="1:16" ht="25.5" x14ac:dyDescent="0.25">
      <c r="A32" s="61">
        <v>31</v>
      </c>
      <c r="B32" s="51"/>
      <c r="C32" s="60" t="s">
        <v>2231</v>
      </c>
      <c r="D32" s="59">
        <v>1</v>
      </c>
      <c r="E32" s="57" t="s">
        <v>16</v>
      </c>
      <c r="F32" s="84">
        <v>0</v>
      </c>
      <c r="G32" s="84">
        <v>0</v>
      </c>
      <c r="H32" s="84">
        <f t="shared" si="0"/>
        <v>0</v>
      </c>
      <c r="I32" s="84">
        <f t="shared" si="1"/>
        <v>0</v>
      </c>
      <c r="J32" s="58"/>
    </row>
    <row r="33" spans="1:10" ht="38.25" x14ac:dyDescent="0.25">
      <c r="A33" s="61">
        <v>32</v>
      </c>
      <c r="B33" s="51"/>
      <c r="C33" s="60" t="s">
        <v>2230</v>
      </c>
      <c r="D33" s="59">
        <v>1</v>
      </c>
      <c r="E33" s="57" t="s">
        <v>16</v>
      </c>
      <c r="F33" s="84">
        <v>0</v>
      </c>
      <c r="G33" s="84">
        <v>0</v>
      </c>
      <c r="H33" s="84">
        <f t="shared" si="0"/>
        <v>0</v>
      </c>
      <c r="I33" s="84">
        <f t="shared" si="1"/>
        <v>0</v>
      </c>
      <c r="J33" s="58"/>
    </row>
    <row r="34" spans="1:10" ht="38.25" x14ac:dyDescent="0.25">
      <c r="A34" s="61">
        <v>33</v>
      </c>
      <c r="B34" s="51"/>
      <c r="C34" s="60" t="s">
        <v>2229</v>
      </c>
      <c r="D34" s="59">
        <v>1</v>
      </c>
      <c r="E34" s="57" t="s">
        <v>16</v>
      </c>
      <c r="F34" s="84">
        <v>0</v>
      </c>
      <c r="G34" s="84">
        <v>0</v>
      </c>
      <c r="H34" s="84">
        <f t="shared" si="0"/>
        <v>0</v>
      </c>
      <c r="I34" s="84">
        <f t="shared" si="1"/>
        <v>0</v>
      </c>
      <c r="J34" s="58"/>
    </row>
    <row r="35" spans="1:10" ht="26.45" customHeight="1" x14ac:dyDescent="0.25">
      <c r="A35" s="61">
        <v>34</v>
      </c>
      <c r="B35" s="51"/>
      <c r="C35" s="60" t="s">
        <v>2228</v>
      </c>
      <c r="D35" s="59">
        <v>1</v>
      </c>
      <c r="E35" s="57" t="s">
        <v>16</v>
      </c>
      <c r="F35" s="84">
        <v>0</v>
      </c>
      <c r="G35" s="84">
        <v>0</v>
      </c>
      <c r="H35" s="84">
        <f t="shared" si="0"/>
        <v>0</v>
      </c>
      <c r="I35" s="84">
        <f t="shared" si="1"/>
        <v>0</v>
      </c>
      <c r="J35" s="58"/>
    </row>
    <row r="36" spans="1:10" ht="38.25" x14ac:dyDescent="0.25">
      <c r="A36" s="61">
        <v>35</v>
      </c>
      <c r="B36" s="51"/>
      <c r="C36" s="60" t="s">
        <v>2227</v>
      </c>
      <c r="D36" s="59">
        <v>1</v>
      </c>
      <c r="E36" s="57" t="s">
        <v>16</v>
      </c>
      <c r="F36" s="84">
        <v>0</v>
      </c>
      <c r="G36" s="84">
        <v>0</v>
      </c>
      <c r="H36" s="84">
        <f t="shared" si="0"/>
        <v>0</v>
      </c>
      <c r="I36" s="84">
        <f t="shared" si="1"/>
        <v>0</v>
      </c>
      <c r="J36" s="58"/>
    </row>
    <row r="37" spans="1:10" ht="51" x14ac:dyDescent="0.25">
      <c r="A37" s="61">
        <v>36</v>
      </c>
      <c r="B37" s="153"/>
      <c r="C37" s="148" t="s">
        <v>2257</v>
      </c>
      <c r="D37" s="59">
        <v>1</v>
      </c>
      <c r="E37" s="57" t="s">
        <v>16</v>
      </c>
      <c r="F37" s="84">
        <v>0</v>
      </c>
      <c r="G37" s="84">
        <v>0</v>
      </c>
      <c r="H37" s="84">
        <f t="shared" si="0"/>
        <v>0</v>
      </c>
      <c r="I37" s="84">
        <f t="shared" si="1"/>
        <v>0</v>
      </c>
      <c r="J37" s="154" t="s">
        <v>2260</v>
      </c>
    </row>
    <row r="38" spans="1:10" x14ac:dyDescent="0.25">
      <c r="A38" s="61">
        <v>37</v>
      </c>
      <c r="B38" s="51"/>
      <c r="C38" s="60" t="s">
        <v>2226</v>
      </c>
      <c r="D38" s="59">
        <v>1</v>
      </c>
      <c r="E38" s="50" t="s">
        <v>16</v>
      </c>
      <c r="F38" s="84">
        <v>0</v>
      </c>
      <c r="G38" s="84">
        <v>0</v>
      </c>
      <c r="H38" s="84">
        <f t="shared" si="0"/>
        <v>0</v>
      </c>
      <c r="I38" s="84">
        <f t="shared" si="1"/>
        <v>0</v>
      </c>
      <c r="J38" s="58"/>
    </row>
    <row r="39" spans="1:10" x14ac:dyDescent="0.25">
      <c r="A39" s="61">
        <v>38</v>
      </c>
      <c r="B39" s="51"/>
      <c r="C39" s="60" t="s">
        <v>2225</v>
      </c>
      <c r="D39" s="59">
        <v>1</v>
      </c>
      <c r="E39" s="50" t="s">
        <v>17</v>
      </c>
      <c r="F39" s="84">
        <v>0</v>
      </c>
      <c r="G39" s="84">
        <v>0</v>
      </c>
      <c r="H39" s="84">
        <f t="shared" si="0"/>
        <v>0</v>
      </c>
      <c r="I39" s="84">
        <f t="shared" si="1"/>
        <v>0</v>
      </c>
      <c r="J39" s="50"/>
    </row>
    <row r="40" spans="1:10" ht="38.25" x14ac:dyDescent="0.25">
      <c r="A40" s="61">
        <v>39</v>
      </c>
      <c r="B40" s="51"/>
      <c r="C40" s="60" t="s">
        <v>2224</v>
      </c>
      <c r="D40" s="59">
        <v>1</v>
      </c>
      <c r="E40" s="57" t="s">
        <v>16</v>
      </c>
      <c r="F40" s="84">
        <v>0</v>
      </c>
      <c r="G40" s="84">
        <v>0</v>
      </c>
      <c r="H40" s="84">
        <f t="shared" si="0"/>
        <v>0</v>
      </c>
      <c r="I40" s="84">
        <f t="shared" si="1"/>
        <v>0</v>
      </c>
      <c r="J40" s="58"/>
    </row>
    <row r="41" spans="1:10" s="44" customFormat="1" x14ac:dyDescent="0.25">
      <c r="A41" s="61">
        <v>40</v>
      </c>
      <c r="B41" s="235"/>
      <c r="C41" s="60" t="s">
        <v>2501</v>
      </c>
      <c r="D41" s="236">
        <v>1</v>
      </c>
      <c r="E41" s="237" t="s">
        <v>17</v>
      </c>
      <c r="F41" s="90">
        <v>0</v>
      </c>
      <c r="G41" s="90">
        <v>0</v>
      </c>
      <c r="H41" s="90">
        <f t="shared" ref="H41" si="2">D41*F41</f>
        <v>0</v>
      </c>
      <c r="I41" s="90">
        <f t="shared" ref="I41" si="3">D41*G41</f>
        <v>0</v>
      </c>
      <c r="J41" s="238"/>
    </row>
    <row r="42" spans="1:10" x14ac:dyDescent="0.25">
      <c r="A42" s="61"/>
      <c r="B42" s="56"/>
      <c r="C42" s="55" t="s">
        <v>534</v>
      </c>
      <c r="D42" s="54"/>
      <c r="E42" s="54"/>
      <c r="F42" s="53"/>
      <c r="G42" s="53"/>
      <c r="H42" s="53">
        <v>29033550</v>
      </c>
      <c r="I42" s="53">
        <v>22609050</v>
      </c>
      <c r="J42" s="52"/>
    </row>
  </sheetData>
  <pageMargins left="0.2361111111111111" right="0.2361111111111111" top="0.69444444444444442" bottom="0.69444444444444442" header="0.41666666666666669" footer="0.41666666666666669"/>
  <pageSetup paperSize="9" scale="94" orientation="portrait" useFirstPageNumber="1" r:id="rId1"/>
  <headerFooter>
    <oddHeader>&amp;L&amp;"Times New Roman,bold"&amp;10 07 kábelalépítmény</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
  <sheetViews>
    <sheetView topLeftCell="A10" zoomScaleNormal="100" workbookViewId="0">
      <selection activeCell="H14" sqref="H14:I14"/>
    </sheetView>
  </sheetViews>
  <sheetFormatPr defaultColWidth="8.5703125" defaultRowHeight="12.75" x14ac:dyDescent="0.25"/>
  <cols>
    <col min="1" max="1" width="4.42578125" style="7" customWidth="1"/>
    <col min="2" max="2" width="9.140625" style="1" customWidth="1"/>
    <col min="3" max="3" width="32.5703125" style="1" customWidth="1"/>
    <col min="4" max="4" width="6.5703125" style="5" customWidth="1"/>
    <col min="5" max="5" width="6.5703125" style="1" customWidth="1"/>
    <col min="6" max="7" width="8.140625" style="5" customWidth="1"/>
    <col min="8" max="9" width="9.5703125" style="5" customWidth="1"/>
    <col min="10" max="10" width="10.42578125" style="1" bestFit="1" customWidth="1"/>
    <col min="11" max="16384" width="8.5703125" style="1"/>
  </cols>
  <sheetData>
    <row r="1" spans="1:16" s="131" customFormat="1" ht="25.5" x14ac:dyDescent="0.25">
      <c r="A1" s="6" t="s">
        <v>0</v>
      </c>
      <c r="B1" s="3" t="s">
        <v>1</v>
      </c>
      <c r="C1" s="3" t="s">
        <v>2</v>
      </c>
      <c r="D1" s="4" t="s">
        <v>3</v>
      </c>
      <c r="E1" s="3" t="s">
        <v>4</v>
      </c>
      <c r="F1" s="4" t="s">
        <v>5</v>
      </c>
      <c r="G1" s="4" t="s">
        <v>6</v>
      </c>
      <c r="H1" s="4" t="s">
        <v>7</v>
      </c>
      <c r="I1" s="4" t="s">
        <v>8</v>
      </c>
      <c r="J1" s="3" t="s">
        <v>1133</v>
      </c>
      <c r="K1" s="129"/>
      <c r="L1" s="129"/>
      <c r="M1" s="129"/>
      <c r="N1" s="129"/>
      <c r="O1" s="130"/>
    </row>
    <row r="2" spans="1:16" ht="67.5" customHeight="1" x14ac:dyDescent="0.25">
      <c r="A2" s="7">
        <v>1</v>
      </c>
      <c r="C2" s="60" t="s">
        <v>2269</v>
      </c>
      <c r="D2" s="133">
        <v>45</v>
      </c>
      <c r="E2" s="133" t="s">
        <v>20</v>
      </c>
      <c r="F2" s="134">
        <v>0</v>
      </c>
      <c r="G2" s="134">
        <v>0</v>
      </c>
      <c r="H2" s="84">
        <f>D2*F2</f>
        <v>0</v>
      </c>
      <c r="I2" s="84">
        <f>D2*G2</f>
        <v>0</v>
      </c>
      <c r="K2" s="119"/>
      <c r="L2" s="119"/>
      <c r="M2" s="119"/>
      <c r="N2" s="120"/>
      <c r="O2" s="121"/>
      <c r="P2" s="121"/>
    </row>
    <row r="3" spans="1:16" ht="76.5" x14ac:dyDescent="0.25">
      <c r="A3" s="7">
        <v>2</v>
      </c>
      <c r="C3" s="60" t="s">
        <v>2270</v>
      </c>
      <c r="D3" s="133">
        <v>7</v>
      </c>
      <c r="E3" s="133" t="s">
        <v>17</v>
      </c>
      <c r="F3" s="134">
        <v>0</v>
      </c>
      <c r="G3" s="134">
        <v>0</v>
      </c>
      <c r="H3" s="84">
        <f t="shared" ref="H3:H13" si="0">D3*F3</f>
        <v>0</v>
      </c>
      <c r="I3" s="84">
        <f t="shared" ref="I3:I13" si="1">D3*G3</f>
        <v>0</v>
      </c>
    </row>
    <row r="4" spans="1:16" ht="114.75" x14ac:dyDescent="0.25">
      <c r="A4" s="7">
        <v>3</v>
      </c>
      <c r="C4" s="60" t="s">
        <v>2271</v>
      </c>
      <c r="D4" s="133">
        <v>20</v>
      </c>
      <c r="E4" s="133" t="s">
        <v>20</v>
      </c>
      <c r="F4" s="134">
        <v>0</v>
      </c>
      <c r="G4" s="134">
        <v>0</v>
      </c>
      <c r="H4" s="84">
        <f t="shared" si="0"/>
        <v>0</v>
      </c>
      <c r="I4" s="84">
        <f t="shared" si="1"/>
        <v>0</v>
      </c>
      <c r="K4" s="119"/>
      <c r="L4" s="119"/>
      <c r="M4" s="119"/>
      <c r="N4" s="120"/>
      <c r="O4" s="121"/>
      <c r="P4" s="121"/>
    </row>
    <row r="5" spans="1:16" x14ac:dyDescent="0.25">
      <c r="A5" s="7">
        <v>4</v>
      </c>
      <c r="C5" s="60" t="s">
        <v>2272</v>
      </c>
      <c r="D5" s="133">
        <v>10</v>
      </c>
      <c r="E5" s="133" t="s">
        <v>20</v>
      </c>
      <c r="F5" s="134">
        <v>0</v>
      </c>
      <c r="G5" s="134">
        <v>0</v>
      </c>
      <c r="H5" s="84">
        <f t="shared" si="0"/>
        <v>0</v>
      </c>
      <c r="I5" s="84">
        <f t="shared" si="1"/>
        <v>0</v>
      </c>
      <c r="K5" s="119"/>
      <c r="L5" s="119"/>
      <c r="M5" s="119"/>
      <c r="N5" s="120"/>
      <c r="O5" s="122"/>
      <c r="P5" s="121"/>
    </row>
    <row r="6" spans="1:16" x14ac:dyDescent="0.25">
      <c r="A6" s="7">
        <v>5</v>
      </c>
      <c r="C6" s="60" t="s">
        <v>2273</v>
      </c>
      <c r="D6" s="133">
        <v>5</v>
      </c>
      <c r="E6" s="133" t="s">
        <v>20</v>
      </c>
      <c r="F6" s="134">
        <v>0</v>
      </c>
      <c r="G6" s="134">
        <v>0</v>
      </c>
      <c r="H6" s="84">
        <f t="shared" si="0"/>
        <v>0</v>
      </c>
      <c r="I6" s="84">
        <f t="shared" si="1"/>
        <v>0</v>
      </c>
      <c r="K6" s="119"/>
      <c r="L6" s="119"/>
      <c r="M6" s="119"/>
      <c r="N6" s="120"/>
      <c r="O6" s="121"/>
      <c r="P6" s="121"/>
    </row>
    <row r="7" spans="1:16" ht="38.25" x14ac:dyDescent="0.25">
      <c r="A7" s="7">
        <v>6</v>
      </c>
      <c r="C7" s="60" t="s">
        <v>2274</v>
      </c>
      <c r="D7" s="133">
        <v>2</v>
      </c>
      <c r="E7" s="133" t="s">
        <v>16</v>
      </c>
      <c r="F7" s="134">
        <v>0</v>
      </c>
      <c r="G7" s="134">
        <v>0</v>
      </c>
      <c r="H7" s="84">
        <f t="shared" si="0"/>
        <v>0</v>
      </c>
      <c r="I7" s="84">
        <f t="shared" si="1"/>
        <v>0</v>
      </c>
      <c r="K7" s="119"/>
      <c r="L7" s="119"/>
      <c r="M7" s="119"/>
      <c r="N7" s="120"/>
      <c r="O7" s="122"/>
      <c r="P7" s="121"/>
    </row>
    <row r="8" spans="1:16" ht="63.75" x14ac:dyDescent="0.25">
      <c r="A8" s="7">
        <v>7</v>
      </c>
      <c r="C8" s="60" t="s">
        <v>2275</v>
      </c>
      <c r="D8" s="133">
        <v>1</v>
      </c>
      <c r="E8" s="133" t="s">
        <v>16</v>
      </c>
      <c r="F8" s="134">
        <v>0</v>
      </c>
      <c r="G8" s="134">
        <v>0</v>
      </c>
      <c r="H8" s="84">
        <f t="shared" si="0"/>
        <v>0</v>
      </c>
      <c r="I8" s="84">
        <f t="shared" si="1"/>
        <v>0</v>
      </c>
      <c r="K8" s="119"/>
      <c r="L8" s="119"/>
      <c r="M8" s="119"/>
      <c r="N8" s="120"/>
      <c r="O8" s="121"/>
      <c r="P8" s="121"/>
    </row>
    <row r="9" spans="1:16" x14ac:dyDescent="0.25">
      <c r="A9" s="7">
        <v>8</v>
      </c>
      <c r="C9" s="60" t="s">
        <v>2276</v>
      </c>
      <c r="D9" s="133">
        <v>1</v>
      </c>
      <c r="E9" s="133" t="s">
        <v>16</v>
      </c>
      <c r="F9" s="134">
        <v>0</v>
      </c>
      <c r="G9" s="134">
        <v>0</v>
      </c>
      <c r="H9" s="84">
        <f t="shared" si="0"/>
        <v>0</v>
      </c>
      <c r="I9" s="84">
        <f t="shared" si="1"/>
        <v>0</v>
      </c>
    </row>
    <row r="10" spans="1:16" ht="25.5" x14ac:dyDescent="0.25">
      <c r="A10" s="7">
        <v>9</v>
      </c>
      <c r="C10" s="60" t="s">
        <v>2277</v>
      </c>
      <c r="D10" s="133">
        <v>1</v>
      </c>
      <c r="E10" s="133" t="s">
        <v>16</v>
      </c>
      <c r="F10" s="134">
        <v>0</v>
      </c>
      <c r="G10" s="134">
        <v>0</v>
      </c>
      <c r="H10" s="84">
        <f t="shared" si="0"/>
        <v>0</v>
      </c>
      <c r="I10" s="84">
        <f t="shared" si="1"/>
        <v>0</v>
      </c>
      <c r="K10" s="119"/>
      <c r="L10" s="119"/>
      <c r="M10" s="119"/>
      <c r="N10" s="120"/>
      <c r="O10" s="122"/>
      <c r="P10" s="121"/>
    </row>
    <row r="11" spans="1:16" ht="38.25" x14ac:dyDescent="0.25">
      <c r="A11" s="7">
        <v>10</v>
      </c>
      <c r="C11" s="60" t="s">
        <v>2278</v>
      </c>
      <c r="D11" s="133">
        <v>1</v>
      </c>
      <c r="E11" s="133" t="s">
        <v>16</v>
      </c>
      <c r="F11" s="134">
        <v>0</v>
      </c>
      <c r="G11" s="134">
        <v>0</v>
      </c>
      <c r="H11" s="84">
        <f t="shared" si="0"/>
        <v>0</v>
      </c>
      <c r="I11" s="84">
        <f t="shared" si="1"/>
        <v>0</v>
      </c>
      <c r="K11" s="119"/>
      <c r="L11" s="119"/>
      <c r="M11" s="119"/>
      <c r="N11" s="120"/>
      <c r="O11" s="122"/>
      <c r="P11" s="121"/>
    </row>
    <row r="12" spans="1:16" x14ac:dyDescent="0.25">
      <c r="A12" s="7">
        <v>11</v>
      </c>
      <c r="C12" s="60" t="s">
        <v>2279</v>
      </c>
      <c r="D12" s="133">
        <v>1</v>
      </c>
      <c r="E12" s="133" t="s">
        <v>16</v>
      </c>
      <c r="F12" s="134">
        <v>0</v>
      </c>
      <c r="G12" s="134">
        <v>0</v>
      </c>
      <c r="H12" s="84">
        <f t="shared" si="0"/>
        <v>0</v>
      </c>
      <c r="I12" s="84">
        <f t="shared" si="1"/>
        <v>0</v>
      </c>
      <c r="K12" s="119"/>
      <c r="L12" s="119"/>
      <c r="M12" s="119"/>
      <c r="N12" s="120"/>
      <c r="O12" s="122"/>
      <c r="P12" s="121"/>
    </row>
    <row r="13" spans="1:16" x14ac:dyDescent="0.25">
      <c r="A13" s="7">
        <v>12</v>
      </c>
      <c r="C13" s="60" t="s">
        <v>2280</v>
      </c>
      <c r="D13" s="133">
        <v>1</v>
      </c>
      <c r="E13" s="133" t="s">
        <v>16</v>
      </c>
      <c r="F13" s="134">
        <v>0</v>
      </c>
      <c r="G13" s="134">
        <v>0</v>
      </c>
      <c r="H13" s="84">
        <f t="shared" si="0"/>
        <v>0</v>
      </c>
      <c r="I13" s="84">
        <f t="shared" si="1"/>
        <v>0</v>
      </c>
      <c r="K13" s="119"/>
      <c r="L13" s="119"/>
      <c r="M13" s="119"/>
      <c r="N13" s="120"/>
      <c r="O13" s="122"/>
      <c r="P13" s="121"/>
    </row>
    <row r="14" spans="1:16" s="9" customFormat="1" x14ac:dyDescent="0.25">
      <c r="A14" s="6"/>
      <c r="B14" s="3"/>
      <c r="C14" s="3" t="s">
        <v>534</v>
      </c>
      <c r="D14" s="4"/>
      <c r="E14" s="3"/>
      <c r="F14" s="86"/>
      <c r="G14" s="86"/>
      <c r="H14" s="86">
        <v>1095500</v>
      </c>
      <c r="I14" s="86">
        <v>1593375</v>
      </c>
      <c r="J14" s="3"/>
      <c r="K14" s="119"/>
      <c r="L14" s="119"/>
      <c r="M14" s="119"/>
      <c r="N14" s="120"/>
      <c r="O14" s="122"/>
      <c r="P14" s="121"/>
    </row>
    <row r="15" spans="1:16" x14ac:dyDescent="0.25">
      <c r="F15" s="84"/>
      <c r="G15" s="84"/>
      <c r="H15" s="84"/>
      <c r="I15" s="84"/>
      <c r="K15" s="119"/>
      <c r="L15" s="119"/>
      <c r="M15" s="119"/>
      <c r="N15" s="120" t="s">
        <v>2258</v>
      </c>
      <c r="O15" s="122"/>
      <c r="P15" s="121"/>
    </row>
    <row r="16" spans="1:16" x14ac:dyDescent="0.25">
      <c r="F16" s="84"/>
      <c r="G16" s="84"/>
      <c r="H16" s="84"/>
      <c r="I16" s="84"/>
      <c r="K16" s="119"/>
      <c r="L16" s="119"/>
      <c r="M16" s="119"/>
      <c r="N16" s="120"/>
      <c r="O16" s="122"/>
      <c r="P16" s="121"/>
    </row>
  </sheetData>
  <pageMargins left="0.2361111111111111" right="0.2361111111111111" top="0.69444444444444442" bottom="0.69444444444444442" header="0.41666666666666669" footer="0.41666666666666669"/>
  <pageSetup paperSize="9" scale="90" orientation="portrait" useFirstPageNumber="1" r:id="rId1"/>
  <headerFooter>
    <oddHeader>&amp;L&amp;"Times New Roman,Félkövér"&amp;10 09-2 Vasútorganizáció-külső közmű</oddHeader>
  </headerFooter>
  <colBreaks count="1" manualBreakCount="1">
    <brk id="10"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
  <sheetViews>
    <sheetView view="pageBreakPreview" topLeftCell="C22" zoomScale="115" zoomScaleNormal="100" zoomScaleSheetLayoutView="115" workbookViewId="0">
      <selection activeCell="H24" sqref="H24:I24"/>
    </sheetView>
  </sheetViews>
  <sheetFormatPr defaultColWidth="8.5703125" defaultRowHeight="12.75" x14ac:dyDescent="0.25"/>
  <cols>
    <col min="1" max="1" width="4.42578125" style="7" customWidth="1"/>
    <col min="2" max="2" width="9.140625" style="1" customWidth="1"/>
    <col min="3" max="3" width="32.5703125" style="1" customWidth="1"/>
    <col min="4" max="4" width="6.5703125" style="5" customWidth="1"/>
    <col min="5" max="5" width="6.5703125" style="1" customWidth="1"/>
    <col min="6" max="7" width="8.140625" style="5" customWidth="1"/>
    <col min="8" max="9" width="9.5703125" style="5" customWidth="1"/>
    <col min="10" max="10" width="10.42578125" style="1" bestFit="1" customWidth="1"/>
    <col min="11" max="16384" width="8.5703125" style="1"/>
  </cols>
  <sheetData>
    <row r="1" spans="1:16" s="131" customFormat="1" ht="25.5" x14ac:dyDescent="0.25">
      <c r="A1" s="6" t="s">
        <v>0</v>
      </c>
      <c r="B1" s="3" t="s">
        <v>1</v>
      </c>
      <c r="C1" s="3" t="s">
        <v>2</v>
      </c>
      <c r="D1" s="4" t="s">
        <v>3</v>
      </c>
      <c r="E1" s="3" t="s">
        <v>4</v>
      </c>
      <c r="F1" s="4" t="s">
        <v>5</v>
      </c>
      <c r="G1" s="4" t="s">
        <v>6</v>
      </c>
      <c r="H1" s="4" t="s">
        <v>7</v>
      </c>
      <c r="I1" s="4" t="s">
        <v>8</v>
      </c>
      <c r="J1" s="3" t="s">
        <v>1133</v>
      </c>
      <c r="K1" s="129"/>
      <c r="L1" s="129"/>
      <c r="M1" s="129"/>
      <c r="N1" s="129"/>
      <c r="O1" s="130"/>
    </row>
    <row r="2" spans="1:16" ht="165.75" x14ac:dyDescent="0.25">
      <c r="A2" s="7">
        <v>1</v>
      </c>
      <c r="C2" s="135" t="s">
        <v>2296</v>
      </c>
      <c r="D2" s="166">
        <v>40</v>
      </c>
      <c r="E2" s="140" t="s">
        <v>20</v>
      </c>
      <c r="F2" s="134">
        <v>0</v>
      </c>
      <c r="G2" s="134">
        <v>0</v>
      </c>
      <c r="H2" s="141">
        <f>D2*F2</f>
        <v>0</v>
      </c>
      <c r="I2" s="141">
        <f>D2*G2</f>
        <v>0</v>
      </c>
      <c r="K2" s="119"/>
      <c r="L2" s="119"/>
      <c r="M2" s="119"/>
      <c r="N2" s="120"/>
      <c r="O2" s="121"/>
      <c r="P2" s="121"/>
    </row>
    <row r="3" spans="1:16" x14ac:dyDescent="0.25">
      <c r="A3" s="7">
        <v>2</v>
      </c>
      <c r="C3" s="135" t="s">
        <v>2281</v>
      </c>
      <c r="D3" s="166">
        <v>5</v>
      </c>
      <c r="E3" s="140" t="s">
        <v>20</v>
      </c>
      <c r="F3" s="134">
        <v>0</v>
      </c>
      <c r="G3" s="134">
        <v>0</v>
      </c>
      <c r="H3" s="141">
        <f t="shared" ref="H3:H23" si="0">D3*F3</f>
        <v>0</v>
      </c>
      <c r="I3" s="141">
        <f t="shared" ref="I3:I23" si="1">D3*G3</f>
        <v>0</v>
      </c>
    </row>
    <row r="4" spans="1:16" ht="178.5" x14ac:dyDescent="0.25">
      <c r="A4" s="7">
        <v>3</v>
      </c>
      <c r="C4" s="135" t="s">
        <v>2297</v>
      </c>
      <c r="D4" s="166">
        <v>10</v>
      </c>
      <c r="E4" s="140" t="s">
        <v>20</v>
      </c>
      <c r="F4" s="134">
        <v>0</v>
      </c>
      <c r="G4" s="134">
        <v>0</v>
      </c>
      <c r="H4" s="141">
        <f t="shared" si="0"/>
        <v>0</v>
      </c>
      <c r="I4" s="141">
        <f t="shared" si="1"/>
        <v>0</v>
      </c>
      <c r="K4" s="119"/>
      <c r="L4" s="119"/>
      <c r="M4" s="119"/>
      <c r="N4" s="120"/>
      <c r="O4" s="121"/>
      <c r="P4" s="121"/>
    </row>
    <row r="5" spans="1:16" ht="191.25" x14ac:dyDescent="0.25">
      <c r="A5" s="7">
        <v>4</v>
      </c>
      <c r="C5" s="136" t="s">
        <v>2282</v>
      </c>
      <c r="D5" s="166">
        <v>16</v>
      </c>
      <c r="E5" s="140" t="s">
        <v>20</v>
      </c>
      <c r="F5" s="134">
        <v>0</v>
      </c>
      <c r="G5" s="134">
        <v>0</v>
      </c>
      <c r="H5" s="141">
        <f t="shared" si="0"/>
        <v>0</v>
      </c>
      <c r="I5" s="141">
        <f t="shared" si="1"/>
        <v>0</v>
      </c>
      <c r="K5" s="119"/>
      <c r="L5" s="119"/>
      <c r="M5" s="119"/>
      <c r="N5" s="120"/>
      <c r="O5" s="122"/>
      <c r="P5" s="121"/>
    </row>
    <row r="6" spans="1:16" x14ac:dyDescent="0.25">
      <c r="A6" s="7">
        <v>5</v>
      </c>
      <c r="C6" s="136" t="s">
        <v>2283</v>
      </c>
      <c r="D6" s="166">
        <v>6</v>
      </c>
      <c r="E6" s="140" t="s">
        <v>20</v>
      </c>
      <c r="F6" s="134">
        <v>0</v>
      </c>
      <c r="G6" s="134">
        <v>0</v>
      </c>
      <c r="H6" s="141">
        <f t="shared" si="0"/>
        <v>0</v>
      </c>
      <c r="I6" s="141">
        <f t="shared" si="1"/>
        <v>0</v>
      </c>
      <c r="K6" s="119"/>
      <c r="L6" s="119"/>
      <c r="M6" s="119"/>
      <c r="N6" s="120"/>
      <c r="O6" s="121"/>
      <c r="P6" s="121"/>
    </row>
    <row r="7" spans="1:16" x14ac:dyDescent="0.25">
      <c r="A7" s="7">
        <v>6</v>
      </c>
      <c r="C7" s="136" t="s">
        <v>2284</v>
      </c>
      <c r="D7" s="166">
        <v>15</v>
      </c>
      <c r="E7" s="140" t="s">
        <v>20</v>
      </c>
      <c r="F7" s="134">
        <v>0</v>
      </c>
      <c r="G7" s="134">
        <v>0</v>
      </c>
      <c r="H7" s="141">
        <f t="shared" si="0"/>
        <v>0</v>
      </c>
      <c r="I7" s="141">
        <f t="shared" si="1"/>
        <v>0</v>
      </c>
      <c r="K7" s="119"/>
      <c r="L7" s="119"/>
      <c r="M7" s="119"/>
      <c r="N7" s="120"/>
      <c r="O7" s="122"/>
      <c r="P7" s="121"/>
    </row>
    <row r="8" spans="1:16" ht="89.25" x14ac:dyDescent="0.25">
      <c r="A8" s="7">
        <v>7</v>
      </c>
      <c r="C8" s="136" t="s">
        <v>2285</v>
      </c>
      <c r="D8" s="166">
        <v>2</v>
      </c>
      <c r="E8" s="140" t="s">
        <v>17</v>
      </c>
      <c r="F8" s="134">
        <v>0</v>
      </c>
      <c r="G8" s="134">
        <v>0</v>
      </c>
      <c r="H8" s="141">
        <f t="shared" si="0"/>
        <v>0</v>
      </c>
      <c r="I8" s="141">
        <f t="shared" si="1"/>
        <v>0</v>
      </c>
      <c r="K8" s="119"/>
      <c r="L8" s="119"/>
      <c r="M8" s="119"/>
      <c r="N8" s="120"/>
      <c r="O8" s="121"/>
      <c r="P8" s="121"/>
    </row>
    <row r="9" spans="1:16" x14ac:dyDescent="0.25">
      <c r="A9" s="7">
        <v>8</v>
      </c>
      <c r="C9" s="136" t="s">
        <v>2286</v>
      </c>
      <c r="D9" s="166">
        <v>6</v>
      </c>
      <c r="E9" s="140" t="s">
        <v>17</v>
      </c>
      <c r="F9" s="134">
        <v>0</v>
      </c>
      <c r="G9" s="134">
        <v>0</v>
      </c>
      <c r="H9" s="141">
        <f t="shared" si="0"/>
        <v>0</v>
      </c>
      <c r="I9" s="141">
        <f t="shared" si="1"/>
        <v>0</v>
      </c>
    </row>
    <row r="10" spans="1:16" ht="51" x14ac:dyDescent="0.25">
      <c r="A10" s="7">
        <v>9</v>
      </c>
      <c r="C10" s="136" t="s">
        <v>2287</v>
      </c>
      <c r="D10" s="166">
        <v>1</v>
      </c>
      <c r="E10" s="140" t="s">
        <v>17</v>
      </c>
      <c r="F10" s="134">
        <v>0</v>
      </c>
      <c r="G10" s="134">
        <v>0</v>
      </c>
      <c r="H10" s="141">
        <f t="shared" si="0"/>
        <v>0</v>
      </c>
      <c r="I10" s="141">
        <f t="shared" si="1"/>
        <v>0</v>
      </c>
      <c r="K10" s="119"/>
      <c r="L10" s="119"/>
      <c r="M10" s="119"/>
      <c r="N10" s="120"/>
      <c r="O10" s="122"/>
      <c r="P10" s="121"/>
    </row>
    <row r="11" spans="1:16" x14ac:dyDescent="0.25">
      <c r="A11" s="7">
        <v>10</v>
      </c>
      <c r="C11" s="135" t="s">
        <v>2286</v>
      </c>
      <c r="D11" s="166">
        <v>3</v>
      </c>
      <c r="E11" s="140" t="s">
        <v>17</v>
      </c>
      <c r="F11" s="134">
        <v>0</v>
      </c>
      <c r="G11" s="134">
        <v>0</v>
      </c>
      <c r="H11" s="141">
        <f t="shared" si="0"/>
        <v>0</v>
      </c>
      <c r="I11" s="141">
        <f t="shared" si="1"/>
        <v>0</v>
      </c>
      <c r="K11" s="119"/>
      <c r="L11" s="119"/>
      <c r="M11" s="119"/>
      <c r="N11" s="120"/>
      <c r="O11" s="122"/>
      <c r="P11" s="121"/>
    </row>
    <row r="12" spans="1:16" ht="63.75" x14ac:dyDescent="0.25">
      <c r="A12" s="7">
        <v>11</v>
      </c>
      <c r="C12" s="136" t="s">
        <v>2288</v>
      </c>
      <c r="D12" s="166">
        <v>1</v>
      </c>
      <c r="E12" s="140" t="s">
        <v>17</v>
      </c>
      <c r="F12" s="134">
        <v>0</v>
      </c>
      <c r="G12" s="134">
        <v>0</v>
      </c>
      <c r="H12" s="141">
        <f t="shared" si="0"/>
        <v>0</v>
      </c>
      <c r="I12" s="141">
        <f t="shared" si="1"/>
        <v>0</v>
      </c>
      <c r="K12" s="119"/>
      <c r="L12" s="119"/>
      <c r="M12" s="119"/>
      <c r="N12" s="120"/>
      <c r="O12" s="122"/>
      <c r="P12" s="121"/>
    </row>
    <row r="13" spans="1:16" x14ac:dyDescent="0.25">
      <c r="A13" s="7">
        <v>12</v>
      </c>
      <c r="C13" s="135" t="s">
        <v>2286</v>
      </c>
      <c r="D13" s="166">
        <v>3</v>
      </c>
      <c r="E13" s="140" t="s">
        <v>17</v>
      </c>
      <c r="F13" s="134">
        <v>0</v>
      </c>
      <c r="G13" s="134">
        <v>0</v>
      </c>
      <c r="H13" s="141">
        <f t="shared" si="0"/>
        <v>0</v>
      </c>
      <c r="I13" s="141">
        <f t="shared" si="1"/>
        <v>0</v>
      </c>
      <c r="K13" s="119"/>
      <c r="L13" s="119"/>
      <c r="M13" s="119"/>
      <c r="N13" s="120"/>
      <c r="O13" s="122"/>
      <c r="P13" s="121"/>
    </row>
    <row r="14" spans="1:16" ht="255" x14ac:dyDescent="0.25">
      <c r="A14" s="7">
        <v>13</v>
      </c>
      <c r="C14" s="136" t="s">
        <v>2299</v>
      </c>
      <c r="D14" s="166">
        <v>11</v>
      </c>
      <c r="E14" s="140" t="s">
        <v>17</v>
      </c>
      <c r="F14" s="134">
        <v>0</v>
      </c>
      <c r="G14" s="134">
        <v>0</v>
      </c>
      <c r="H14" s="141">
        <f t="shared" si="0"/>
        <v>0</v>
      </c>
      <c r="I14" s="141">
        <f t="shared" si="1"/>
        <v>0</v>
      </c>
      <c r="K14" s="119"/>
      <c r="L14" s="119"/>
      <c r="M14" s="119"/>
      <c r="N14" s="120"/>
      <c r="O14" s="122"/>
      <c r="P14" s="121"/>
    </row>
    <row r="15" spans="1:16" ht="165.75" x14ac:dyDescent="0.25">
      <c r="A15" s="7">
        <v>14</v>
      </c>
      <c r="C15" s="136" t="s">
        <v>2300</v>
      </c>
      <c r="D15" s="166">
        <v>6</v>
      </c>
      <c r="E15" s="140" t="s">
        <v>17</v>
      </c>
      <c r="F15" s="134">
        <v>0</v>
      </c>
      <c r="G15" s="134">
        <v>0</v>
      </c>
      <c r="H15" s="141">
        <f t="shared" si="0"/>
        <v>0</v>
      </c>
      <c r="I15" s="141">
        <f t="shared" si="1"/>
        <v>0</v>
      </c>
      <c r="K15" s="119"/>
      <c r="L15" s="119"/>
      <c r="M15" s="119"/>
      <c r="N15" s="120"/>
      <c r="O15" s="122"/>
      <c r="P15" s="121"/>
    </row>
    <row r="16" spans="1:16" ht="102" x14ac:dyDescent="0.25">
      <c r="A16" s="7">
        <v>15</v>
      </c>
      <c r="C16" s="135" t="s">
        <v>2289</v>
      </c>
      <c r="D16" s="166">
        <v>7</v>
      </c>
      <c r="E16" s="140" t="s">
        <v>17</v>
      </c>
      <c r="F16" s="134">
        <v>0</v>
      </c>
      <c r="G16" s="134">
        <v>0</v>
      </c>
      <c r="H16" s="141">
        <f t="shared" si="0"/>
        <v>0</v>
      </c>
      <c r="I16" s="141">
        <f t="shared" si="1"/>
        <v>0</v>
      </c>
      <c r="K16" s="119"/>
      <c r="L16" s="119"/>
      <c r="M16" s="119"/>
      <c r="N16" s="120"/>
      <c r="O16" s="122"/>
      <c r="P16" s="121"/>
    </row>
    <row r="17" spans="1:16" ht="76.5" x14ac:dyDescent="0.25">
      <c r="A17" s="7">
        <v>16</v>
      </c>
      <c r="C17" s="135" t="s">
        <v>2290</v>
      </c>
      <c r="D17" s="166">
        <v>1</v>
      </c>
      <c r="E17" s="140" t="s">
        <v>17</v>
      </c>
      <c r="F17" s="134">
        <v>0</v>
      </c>
      <c r="G17" s="134">
        <v>0</v>
      </c>
      <c r="H17" s="141">
        <f t="shared" si="0"/>
        <v>0</v>
      </c>
      <c r="I17" s="141">
        <f t="shared" si="1"/>
        <v>0</v>
      </c>
      <c r="K17" s="119"/>
      <c r="L17" s="119"/>
      <c r="M17" s="119"/>
      <c r="N17" s="120"/>
      <c r="O17" s="122"/>
      <c r="P17" s="121"/>
    </row>
    <row r="18" spans="1:16" ht="63.75" x14ac:dyDescent="0.25">
      <c r="A18" s="7">
        <v>17</v>
      </c>
      <c r="C18" s="137" t="s">
        <v>2298</v>
      </c>
      <c r="D18" s="166">
        <v>1</v>
      </c>
      <c r="E18" s="140" t="s">
        <v>17</v>
      </c>
      <c r="F18" s="134">
        <v>0</v>
      </c>
      <c r="G18" s="134">
        <v>0</v>
      </c>
      <c r="H18" s="141">
        <f t="shared" si="0"/>
        <v>0</v>
      </c>
      <c r="I18" s="141">
        <f t="shared" si="1"/>
        <v>0</v>
      </c>
      <c r="K18" s="119"/>
      <c r="L18" s="119"/>
      <c r="M18" s="119"/>
      <c r="N18" s="120"/>
      <c r="O18" s="122"/>
      <c r="P18" s="121"/>
    </row>
    <row r="19" spans="1:16" x14ac:dyDescent="0.25">
      <c r="A19" s="7">
        <v>18</v>
      </c>
      <c r="C19" s="135" t="s">
        <v>2291</v>
      </c>
      <c r="D19" s="166">
        <v>3</v>
      </c>
      <c r="E19" s="140" t="s">
        <v>17</v>
      </c>
      <c r="F19" s="134">
        <v>0</v>
      </c>
      <c r="G19" s="134">
        <v>0</v>
      </c>
      <c r="H19" s="141">
        <f t="shared" si="0"/>
        <v>0</v>
      </c>
      <c r="I19" s="141">
        <f t="shared" si="1"/>
        <v>0</v>
      </c>
      <c r="K19" s="119"/>
      <c r="L19" s="119"/>
      <c r="M19" s="119"/>
      <c r="N19" s="120"/>
      <c r="O19" s="122"/>
      <c r="P19" s="121"/>
    </row>
    <row r="20" spans="1:16" ht="63.75" x14ac:dyDescent="0.25">
      <c r="A20" s="7">
        <v>19</v>
      </c>
      <c r="C20" s="136" t="s">
        <v>2292</v>
      </c>
      <c r="D20" s="166">
        <v>1</v>
      </c>
      <c r="E20" s="140" t="s">
        <v>16</v>
      </c>
      <c r="F20" s="134">
        <v>0</v>
      </c>
      <c r="G20" s="134">
        <v>0</v>
      </c>
      <c r="H20" s="141">
        <f t="shared" si="0"/>
        <v>0</v>
      </c>
      <c r="I20" s="141">
        <f t="shared" si="1"/>
        <v>0</v>
      </c>
      <c r="K20" s="119"/>
      <c r="L20" s="119"/>
      <c r="M20" s="119"/>
      <c r="N20" s="120"/>
      <c r="O20" s="122"/>
      <c r="P20" s="121"/>
    </row>
    <row r="21" spans="1:16" ht="25.5" x14ac:dyDescent="0.25">
      <c r="A21" s="7">
        <v>20</v>
      </c>
      <c r="C21" s="135" t="s">
        <v>2293</v>
      </c>
      <c r="D21" s="166">
        <v>50</v>
      </c>
      <c r="E21" s="140" t="s">
        <v>2215</v>
      </c>
      <c r="F21" s="134">
        <v>0</v>
      </c>
      <c r="G21" s="134">
        <v>0</v>
      </c>
      <c r="H21" s="141">
        <f t="shared" si="0"/>
        <v>0</v>
      </c>
      <c r="I21" s="141">
        <f t="shared" si="1"/>
        <v>0</v>
      </c>
      <c r="K21" s="119"/>
      <c r="L21" s="119"/>
      <c r="M21" s="119"/>
      <c r="N21" s="120"/>
      <c r="O21" s="122"/>
      <c r="P21" s="121"/>
    </row>
    <row r="22" spans="1:16" ht="25.5" x14ac:dyDescent="0.25">
      <c r="A22" s="7">
        <v>21</v>
      </c>
      <c r="C22" s="138" t="s">
        <v>2294</v>
      </c>
      <c r="D22" s="166">
        <v>1</v>
      </c>
      <c r="E22" s="140" t="s">
        <v>16</v>
      </c>
      <c r="F22" s="134">
        <v>0</v>
      </c>
      <c r="G22" s="134">
        <v>0</v>
      </c>
      <c r="H22" s="141">
        <f t="shared" si="0"/>
        <v>0</v>
      </c>
      <c r="I22" s="141">
        <f t="shared" si="1"/>
        <v>0</v>
      </c>
      <c r="K22" s="119"/>
      <c r="L22" s="119"/>
      <c r="M22" s="119"/>
      <c r="N22" s="120"/>
      <c r="O22" s="122"/>
      <c r="P22" s="121"/>
    </row>
    <row r="23" spans="1:16" ht="25.5" x14ac:dyDescent="0.25">
      <c r="A23" s="7">
        <v>22</v>
      </c>
      <c r="C23" s="139" t="s">
        <v>2295</v>
      </c>
      <c r="D23" s="166">
        <v>1</v>
      </c>
      <c r="E23" s="144" t="s">
        <v>16</v>
      </c>
      <c r="F23" s="134">
        <v>0</v>
      </c>
      <c r="G23" s="134">
        <v>0</v>
      </c>
      <c r="H23" s="145">
        <f t="shared" si="0"/>
        <v>0</v>
      </c>
      <c r="I23" s="145">
        <f t="shared" si="1"/>
        <v>0</v>
      </c>
      <c r="K23" s="119"/>
      <c r="L23" s="119"/>
      <c r="M23" s="119"/>
      <c r="N23" s="120"/>
      <c r="O23" s="122"/>
      <c r="P23" s="121"/>
    </row>
    <row r="24" spans="1:16" s="9" customFormat="1" x14ac:dyDescent="0.25">
      <c r="A24" s="6"/>
      <c r="B24" s="3"/>
      <c r="C24" s="3" t="s">
        <v>534</v>
      </c>
      <c r="D24" s="4"/>
      <c r="E24" s="142"/>
      <c r="F24" s="143"/>
      <c r="G24" s="143"/>
      <c r="H24" s="143">
        <v>2400962</v>
      </c>
      <c r="I24" s="143">
        <v>1617260</v>
      </c>
      <c r="J24" s="3"/>
      <c r="K24" s="119"/>
      <c r="L24" s="119"/>
      <c r="M24" s="119"/>
      <c r="N24" s="120"/>
      <c r="O24" s="122"/>
      <c r="P24" s="121"/>
    </row>
    <row r="25" spans="1:16" x14ac:dyDescent="0.25">
      <c r="F25" s="84"/>
      <c r="G25" s="84"/>
      <c r="H25" s="84"/>
      <c r="I25" s="84"/>
      <c r="K25" s="119"/>
      <c r="L25" s="119"/>
      <c r="M25" s="119"/>
      <c r="N25" s="120" t="s">
        <v>2258</v>
      </c>
      <c r="O25" s="122"/>
      <c r="P25" s="121"/>
    </row>
    <row r="26" spans="1:16" x14ac:dyDescent="0.25">
      <c r="F26" s="84"/>
      <c r="G26" s="84"/>
      <c r="H26" s="84"/>
      <c r="I26" s="84"/>
      <c r="K26" s="119"/>
      <c r="L26" s="119"/>
      <c r="M26" s="119"/>
      <c r="N26" s="120"/>
      <c r="O26" s="122"/>
      <c r="P26" s="121"/>
    </row>
  </sheetData>
  <pageMargins left="0.2361111111111111" right="0.2361111111111111" top="0.69444444444444442" bottom="0.69444444444444442" header="0.41666666666666669" footer="0.41666666666666669"/>
  <pageSetup paperSize="9" scale="90" orientation="portrait" useFirstPageNumber="1" r:id="rId1"/>
  <headerFooter>
    <oddHeader>&amp;L&amp;"Times New Roman,Félkövér"&amp;10 09-3 Vasútorganizáció-víz+csatorna</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1"/>
  <sheetViews>
    <sheetView view="pageBreakPreview" topLeftCell="B1" zoomScale="115" zoomScaleNormal="100" zoomScaleSheetLayoutView="115" workbookViewId="0">
      <selection activeCell="H31" sqref="H31:I31"/>
    </sheetView>
  </sheetViews>
  <sheetFormatPr defaultColWidth="8.5703125" defaultRowHeight="12.75" x14ac:dyDescent="0.25"/>
  <cols>
    <col min="1" max="1" width="4.42578125" style="7" customWidth="1"/>
    <col min="2" max="2" width="9.140625" style="1" customWidth="1"/>
    <col min="3" max="3" width="32.5703125" style="1" customWidth="1"/>
    <col min="4" max="4" width="6.5703125" style="5" customWidth="1"/>
    <col min="5" max="5" width="6.5703125" style="1" customWidth="1"/>
    <col min="6" max="7" width="8.140625" style="5" customWidth="1"/>
    <col min="8" max="9" width="9.5703125" style="5" customWidth="1"/>
    <col min="10" max="10" width="10.42578125" style="1" bestFit="1" customWidth="1"/>
    <col min="11" max="16384" width="8.5703125" style="1"/>
  </cols>
  <sheetData>
    <row r="1" spans="1:16" s="131" customFormat="1" ht="25.5" x14ac:dyDescent="0.25">
      <c r="A1" s="6" t="s">
        <v>0</v>
      </c>
      <c r="B1" s="3" t="s">
        <v>1</v>
      </c>
      <c r="C1" s="3" t="s">
        <v>2</v>
      </c>
      <c r="D1" s="4" t="s">
        <v>3</v>
      </c>
      <c r="E1" s="3" t="s">
        <v>4</v>
      </c>
      <c r="F1" s="4" t="s">
        <v>5</v>
      </c>
      <c r="G1" s="4" t="s">
        <v>6</v>
      </c>
      <c r="H1" s="4" t="s">
        <v>7</v>
      </c>
      <c r="I1" s="4" t="s">
        <v>8</v>
      </c>
      <c r="J1" s="3" t="s">
        <v>1133</v>
      </c>
      <c r="K1" s="129"/>
      <c r="L1" s="129"/>
      <c r="M1" s="129"/>
      <c r="N1" s="129"/>
      <c r="O1" s="130"/>
    </row>
    <row r="2" spans="1:16" x14ac:dyDescent="0.25">
      <c r="A2" s="156"/>
      <c r="B2" s="329" t="s">
        <v>2310</v>
      </c>
      <c r="C2" s="329"/>
      <c r="D2" s="329"/>
      <c r="E2" s="329"/>
      <c r="F2" s="329"/>
      <c r="G2" s="329"/>
      <c r="H2" s="329"/>
      <c r="I2" s="329"/>
      <c r="K2" s="119"/>
      <c r="L2" s="119"/>
      <c r="M2" s="119"/>
      <c r="N2" s="120"/>
      <c r="O2" s="121"/>
      <c r="P2" s="121"/>
    </row>
    <row r="3" spans="1:16" ht="38.25" x14ac:dyDescent="0.25">
      <c r="A3" s="156">
        <v>1</v>
      </c>
      <c r="B3" s="157"/>
      <c r="C3" s="159" t="s">
        <v>2311</v>
      </c>
      <c r="D3" s="167">
        <f>45+35</f>
        <v>80</v>
      </c>
      <c r="E3" s="160" t="s">
        <v>363</v>
      </c>
      <c r="F3" s="161">
        <v>0</v>
      </c>
      <c r="G3" s="161">
        <v>0</v>
      </c>
      <c r="H3" s="161">
        <f>D3*F3</f>
        <v>0</v>
      </c>
      <c r="I3" s="161">
        <f>D3*G3</f>
        <v>0</v>
      </c>
    </row>
    <row r="4" spans="1:16" ht="38.25" x14ac:dyDescent="0.25">
      <c r="A4" s="156">
        <v>2</v>
      </c>
      <c r="B4" s="157"/>
      <c r="C4" s="159" t="s">
        <v>2312</v>
      </c>
      <c r="D4" s="167">
        <v>30</v>
      </c>
      <c r="E4" s="160" t="s">
        <v>363</v>
      </c>
      <c r="F4" s="161">
        <v>0</v>
      </c>
      <c r="G4" s="161">
        <v>0</v>
      </c>
      <c r="H4" s="161">
        <f t="shared" ref="H4:H8" si="0">D4*F4</f>
        <v>0</v>
      </c>
      <c r="I4" s="161">
        <f t="shared" ref="I4:I8" si="1">D4*G4</f>
        <v>0</v>
      </c>
      <c r="K4" s="119"/>
      <c r="L4" s="119"/>
      <c r="M4" s="119"/>
      <c r="N4" s="120"/>
      <c r="O4" s="121"/>
      <c r="P4" s="121"/>
    </row>
    <row r="5" spans="1:16" x14ac:dyDescent="0.25">
      <c r="A5" s="156">
        <v>3</v>
      </c>
      <c r="B5" s="157"/>
      <c r="C5" s="159" t="s">
        <v>2313</v>
      </c>
      <c r="D5" s="167">
        <v>20</v>
      </c>
      <c r="E5" s="160" t="s">
        <v>363</v>
      </c>
      <c r="F5" s="161">
        <v>0</v>
      </c>
      <c r="G5" s="161">
        <v>0</v>
      </c>
      <c r="H5" s="161">
        <f t="shared" si="0"/>
        <v>0</v>
      </c>
      <c r="I5" s="161">
        <f t="shared" si="1"/>
        <v>0</v>
      </c>
      <c r="K5" s="119"/>
      <c r="L5" s="119"/>
      <c r="M5" s="119"/>
      <c r="N5" s="120"/>
      <c r="O5" s="122"/>
      <c r="P5" s="121"/>
    </row>
    <row r="6" spans="1:16" ht="25.5" x14ac:dyDescent="0.25">
      <c r="A6" s="156">
        <v>4</v>
      </c>
      <c r="B6" s="157"/>
      <c r="C6" s="159" t="s">
        <v>2314</v>
      </c>
      <c r="D6" s="167">
        <v>10</v>
      </c>
      <c r="E6" s="160" t="s">
        <v>17</v>
      </c>
      <c r="F6" s="161">
        <v>0</v>
      </c>
      <c r="G6" s="161">
        <v>0</v>
      </c>
      <c r="H6" s="161">
        <f t="shared" si="0"/>
        <v>0</v>
      </c>
      <c r="I6" s="161">
        <f t="shared" si="1"/>
        <v>0</v>
      </c>
      <c r="K6" s="119"/>
      <c r="L6" s="119"/>
      <c r="M6" s="119"/>
      <c r="N6" s="120"/>
      <c r="O6" s="121"/>
      <c r="P6" s="121"/>
    </row>
    <row r="7" spans="1:16" x14ac:dyDescent="0.25">
      <c r="A7" s="156">
        <v>5</v>
      </c>
      <c r="B7" s="157"/>
      <c r="C7" s="159" t="s">
        <v>2315</v>
      </c>
      <c r="D7" s="167">
        <v>10</v>
      </c>
      <c r="E7" s="160" t="s">
        <v>17</v>
      </c>
      <c r="F7" s="161">
        <v>0</v>
      </c>
      <c r="G7" s="161">
        <v>0</v>
      </c>
      <c r="H7" s="161">
        <f t="shared" si="0"/>
        <v>0</v>
      </c>
      <c r="I7" s="161">
        <f t="shared" si="1"/>
        <v>0</v>
      </c>
      <c r="K7" s="119"/>
      <c r="L7" s="119"/>
      <c r="M7" s="119"/>
      <c r="N7" s="120"/>
      <c r="O7" s="122"/>
      <c r="P7" s="121"/>
    </row>
    <row r="8" spans="1:16" ht="25.5" x14ac:dyDescent="0.25">
      <c r="A8" s="156">
        <v>6</v>
      </c>
      <c r="B8" s="157"/>
      <c r="C8" s="159" t="s">
        <v>2316</v>
      </c>
      <c r="D8" s="167">
        <v>5</v>
      </c>
      <c r="E8" s="160" t="s">
        <v>363</v>
      </c>
      <c r="F8" s="161">
        <v>0</v>
      </c>
      <c r="G8" s="161">
        <v>0</v>
      </c>
      <c r="H8" s="161">
        <f t="shared" si="0"/>
        <v>0</v>
      </c>
      <c r="I8" s="161">
        <f t="shared" si="1"/>
        <v>0</v>
      </c>
      <c r="K8" s="119"/>
      <c r="L8" s="119"/>
      <c r="M8" s="119"/>
      <c r="N8" s="120"/>
      <c r="O8" s="121"/>
      <c r="P8" s="121"/>
    </row>
    <row r="9" spans="1:16" x14ac:dyDescent="0.25">
      <c r="A9" s="156"/>
      <c r="B9" s="329" t="s">
        <v>2317</v>
      </c>
      <c r="C9" s="329"/>
      <c r="D9" s="329"/>
      <c r="E9" s="329"/>
      <c r="F9" s="329"/>
      <c r="G9" s="329"/>
      <c r="H9" s="329"/>
      <c r="I9" s="329"/>
    </row>
    <row r="10" spans="1:16" x14ac:dyDescent="0.25">
      <c r="A10" s="156">
        <v>7</v>
      </c>
      <c r="B10" s="157"/>
      <c r="C10" s="162" t="s">
        <v>2318</v>
      </c>
      <c r="D10" s="167">
        <f>65+70</f>
        <v>135</v>
      </c>
      <c r="E10" s="160" t="s">
        <v>842</v>
      </c>
      <c r="F10" s="161">
        <v>0</v>
      </c>
      <c r="G10" s="161">
        <v>0</v>
      </c>
      <c r="H10" s="161">
        <f t="shared" ref="H10:H12" si="2">D10*F10</f>
        <v>0</v>
      </c>
      <c r="I10" s="161">
        <f t="shared" ref="I10:I12" si="3">D10*G10</f>
        <v>0</v>
      </c>
      <c r="K10" s="119"/>
      <c r="L10" s="119"/>
      <c r="M10" s="119"/>
      <c r="N10" s="120"/>
      <c r="O10" s="122"/>
      <c r="P10" s="121"/>
    </row>
    <row r="11" spans="1:16" x14ac:dyDescent="0.25">
      <c r="A11" s="156">
        <v>8</v>
      </c>
      <c r="B11" s="157"/>
      <c r="C11" s="162" t="s">
        <v>2319</v>
      </c>
      <c r="D11" s="167">
        <v>50</v>
      </c>
      <c r="E11" s="160" t="s">
        <v>363</v>
      </c>
      <c r="F11" s="161">
        <v>0</v>
      </c>
      <c r="G11" s="161">
        <v>0</v>
      </c>
      <c r="H11" s="161">
        <f t="shared" si="2"/>
        <v>0</v>
      </c>
      <c r="I11" s="161">
        <f t="shared" si="3"/>
        <v>0</v>
      </c>
      <c r="K11" s="119"/>
      <c r="L11" s="119"/>
      <c r="M11" s="119"/>
      <c r="N11" s="120"/>
      <c r="O11" s="122"/>
      <c r="P11" s="121"/>
    </row>
    <row r="12" spans="1:16" x14ac:dyDescent="0.25">
      <c r="A12" s="156">
        <v>9</v>
      </c>
      <c r="B12" s="157"/>
      <c r="C12" s="162" t="s">
        <v>2320</v>
      </c>
      <c r="D12" s="167">
        <v>20</v>
      </c>
      <c r="E12" s="160" t="s">
        <v>363</v>
      </c>
      <c r="F12" s="161">
        <v>0</v>
      </c>
      <c r="G12" s="161">
        <v>0</v>
      </c>
      <c r="H12" s="161">
        <f t="shared" si="2"/>
        <v>0</v>
      </c>
      <c r="I12" s="161">
        <f t="shared" si="3"/>
        <v>0</v>
      </c>
      <c r="K12" s="119"/>
      <c r="L12" s="119"/>
      <c r="M12" s="119"/>
      <c r="N12" s="120"/>
      <c r="O12" s="122"/>
      <c r="P12" s="121"/>
    </row>
    <row r="13" spans="1:16" x14ac:dyDescent="0.25">
      <c r="A13" s="156"/>
      <c r="B13" s="329" t="s">
        <v>2321</v>
      </c>
      <c r="C13" s="329"/>
      <c r="D13" s="329"/>
      <c r="E13" s="329"/>
      <c r="F13" s="329"/>
      <c r="G13" s="329"/>
      <c r="H13" s="329"/>
      <c r="I13" s="329"/>
      <c r="K13" s="119"/>
      <c r="L13" s="119"/>
      <c r="M13" s="119"/>
      <c r="N13" s="120"/>
      <c r="O13" s="122"/>
      <c r="P13" s="121"/>
    </row>
    <row r="14" spans="1:16" ht="29.45" customHeight="1" x14ac:dyDescent="0.25">
      <c r="A14" s="156">
        <v>10</v>
      </c>
      <c r="B14" s="332" t="s">
        <v>2322</v>
      </c>
      <c r="C14" s="333"/>
      <c r="D14" s="333"/>
      <c r="E14" s="333"/>
      <c r="F14" s="333"/>
      <c r="G14" s="333"/>
      <c r="H14" s="333"/>
      <c r="I14" s="333"/>
      <c r="K14" s="119"/>
      <c r="L14" s="119"/>
      <c r="M14" s="119"/>
      <c r="N14" s="120"/>
      <c r="O14" s="122"/>
      <c r="P14" s="121"/>
    </row>
    <row r="15" spans="1:16" ht="102" x14ac:dyDescent="0.25">
      <c r="A15" s="156">
        <v>11</v>
      </c>
      <c r="B15" s="155"/>
      <c r="C15" s="163" t="s">
        <v>2323</v>
      </c>
      <c r="D15" s="167">
        <v>1</v>
      </c>
      <c r="E15" s="160" t="s">
        <v>842</v>
      </c>
      <c r="F15" s="161">
        <v>0</v>
      </c>
      <c r="G15" s="161">
        <v>0</v>
      </c>
      <c r="H15" s="161">
        <f t="shared" ref="H15:H17" si="4">D15*F15</f>
        <v>0</v>
      </c>
      <c r="I15" s="161">
        <f t="shared" ref="I15:I17" si="5">D15*G15</f>
        <v>0</v>
      </c>
      <c r="K15" s="119"/>
      <c r="L15" s="119"/>
      <c r="M15" s="119"/>
      <c r="N15" s="120"/>
      <c r="O15" s="122"/>
      <c r="P15" s="121"/>
    </row>
    <row r="16" spans="1:16" ht="140.25" x14ac:dyDescent="0.25">
      <c r="A16" s="156">
        <v>12</v>
      </c>
      <c r="B16" s="155"/>
      <c r="C16" s="163" t="s">
        <v>2324</v>
      </c>
      <c r="D16" s="167">
        <v>1</v>
      </c>
      <c r="E16" s="160" t="s">
        <v>842</v>
      </c>
      <c r="F16" s="161">
        <v>0</v>
      </c>
      <c r="G16" s="161">
        <v>0</v>
      </c>
      <c r="H16" s="161">
        <f t="shared" si="4"/>
        <v>0</v>
      </c>
      <c r="I16" s="161">
        <f t="shared" si="5"/>
        <v>0</v>
      </c>
      <c r="K16" s="119"/>
      <c r="L16" s="119"/>
      <c r="M16" s="119"/>
      <c r="N16" s="120"/>
      <c r="O16" s="122"/>
      <c r="P16" s="121"/>
    </row>
    <row r="17" spans="1:16" ht="51" x14ac:dyDescent="0.25">
      <c r="A17" s="156">
        <v>13</v>
      </c>
      <c r="B17" s="155"/>
      <c r="C17" s="162" t="s">
        <v>2325</v>
      </c>
      <c r="D17" s="167">
        <v>1</v>
      </c>
      <c r="E17" s="160" t="s">
        <v>842</v>
      </c>
      <c r="F17" s="161">
        <v>0</v>
      </c>
      <c r="G17" s="161">
        <v>0</v>
      </c>
      <c r="H17" s="161">
        <f t="shared" si="4"/>
        <v>0</v>
      </c>
      <c r="I17" s="161">
        <f t="shared" si="5"/>
        <v>0</v>
      </c>
      <c r="K17" s="119"/>
      <c r="L17" s="119"/>
      <c r="M17" s="119"/>
      <c r="N17" s="120"/>
      <c r="O17" s="122"/>
      <c r="P17" s="121"/>
    </row>
    <row r="18" spans="1:16" x14ac:dyDescent="0.25">
      <c r="B18" s="330" t="s">
        <v>2326</v>
      </c>
      <c r="C18" s="329"/>
      <c r="D18" s="329"/>
      <c r="E18" s="329"/>
      <c r="F18" s="329"/>
      <c r="G18" s="329"/>
      <c r="H18" s="329"/>
      <c r="I18" s="331"/>
      <c r="K18" s="119"/>
      <c r="L18" s="119"/>
      <c r="M18" s="119"/>
      <c r="N18" s="120"/>
      <c r="O18" s="122"/>
      <c r="P18" s="121"/>
    </row>
    <row r="19" spans="1:16" ht="29.1" customHeight="1" x14ac:dyDescent="0.25">
      <c r="A19" s="156"/>
      <c r="B19" s="332" t="s">
        <v>2327</v>
      </c>
      <c r="C19" s="333"/>
      <c r="D19" s="333"/>
      <c r="E19" s="333"/>
      <c r="F19" s="333"/>
      <c r="G19" s="333"/>
      <c r="H19" s="333"/>
      <c r="I19" s="333"/>
      <c r="J19" s="157"/>
      <c r="K19" s="119"/>
      <c r="L19" s="119"/>
      <c r="M19" s="119"/>
      <c r="N19" s="120"/>
      <c r="O19" s="122"/>
      <c r="P19" s="121"/>
    </row>
    <row r="20" spans="1:16" s="9" customFormat="1" ht="51" x14ac:dyDescent="0.25">
      <c r="A20" s="156">
        <v>14</v>
      </c>
      <c r="C20" s="162" t="s">
        <v>2328</v>
      </c>
      <c r="D20" s="167">
        <v>5</v>
      </c>
      <c r="E20" s="160" t="s">
        <v>17</v>
      </c>
      <c r="F20" s="161">
        <v>0</v>
      </c>
      <c r="G20" s="161">
        <v>0</v>
      </c>
      <c r="H20" s="161">
        <f t="shared" ref="H20:H23" si="6">D20*F20</f>
        <v>0</v>
      </c>
      <c r="I20" s="161">
        <f t="shared" ref="I20:I23" si="7">D20*G20</f>
        <v>0</v>
      </c>
      <c r="K20" s="119"/>
      <c r="L20" s="119"/>
      <c r="M20" s="119"/>
      <c r="N20" s="120"/>
      <c r="O20" s="122"/>
      <c r="P20" s="121"/>
    </row>
    <row r="21" spans="1:16" ht="38.25" x14ac:dyDescent="0.25">
      <c r="A21" s="156">
        <v>15</v>
      </c>
      <c r="B21" s="157"/>
      <c r="C21" s="162" t="s">
        <v>2329</v>
      </c>
      <c r="D21" s="167">
        <v>5</v>
      </c>
      <c r="E21" s="160" t="s">
        <v>842</v>
      </c>
      <c r="F21" s="161">
        <v>0</v>
      </c>
      <c r="G21" s="161">
        <v>0</v>
      </c>
      <c r="H21" s="161">
        <f t="shared" si="6"/>
        <v>0</v>
      </c>
      <c r="I21" s="161">
        <f t="shared" si="7"/>
        <v>0</v>
      </c>
      <c r="J21" s="157"/>
      <c r="K21" s="119"/>
      <c r="L21" s="119"/>
      <c r="M21" s="119"/>
      <c r="N21" s="120" t="s">
        <v>2258</v>
      </c>
      <c r="O21" s="122"/>
      <c r="P21" s="121"/>
    </row>
    <row r="22" spans="1:16" ht="38.25" x14ac:dyDescent="0.25">
      <c r="A22" s="156">
        <v>16</v>
      </c>
      <c r="B22" s="157"/>
      <c r="C22" s="162" t="s">
        <v>2330</v>
      </c>
      <c r="D22" s="167">
        <v>5</v>
      </c>
      <c r="E22" s="160" t="s">
        <v>17</v>
      </c>
      <c r="F22" s="161">
        <v>0</v>
      </c>
      <c r="G22" s="161">
        <v>0</v>
      </c>
      <c r="H22" s="161">
        <f t="shared" si="6"/>
        <v>0</v>
      </c>
      <c r="I22" s="161">
        <f t="shared" si="7"/>
        <v>0</v>
      </c>
      <c r="J22" s="157"/>
      <c r="K22" s="119"/>
      <c r="L22" s="119"/>
      <c r="M22" s="119"/>
      <c r="N22" s="120"/>
      <c r="O22" s="122"/>
      <c r="P22" s="121"/>
    </row>
    <row r="23" spans="1:16" ht="51" x14ac:dyDescent="0.25">
      <c r="A23" s="156">
        <v>17</v>
      </c>
      <c r="B23" s="157"/>
      <c r="C23" s="162" t="s">
        <v>2331</v>
      </c>
      <c r="D23" s="167">
        <v>1</v>
      </c>
      <c r="E23" s="160" t="s">
        <v>842</v>
      </c>
      <c r="F23" s="161">
        <v>0</v>
      </c>
      <c r="G23" s="161">
        <v>0</v>
      </c>
      <c r="H23" s="161">
        <f t="shared" si="6"/>
        <v>0</v>
      </c>
      <c r="I23" s="161">
        <f t="shared" si="7"/>
        <v>0</v>
      </c>
      <c r="J23" s="157"/>
    </row>
    <row r="24" spans="1:16" x14ac:dyDescent="0.25">
      <c r="B24" s="329" t="s">
        <v>2332</v>
      </c>
      <c r="C24" s="329"/>
      <c r="D24" s="329"/>
      <c r="E24" s="329"/>
      <c r="F24" s="329"/>
      <c r="G24" s="329"/>
      <c r="H24" s="329"/>
      <c r="I24" s="329"/>
    </row>
    <row r="25" spans="1:16" ht="102" x14ac:dyDescent="0.25">
      <c r="A25" s="7">
        <v>18</v>
      </c>
      <c r="B25" s="157"/>
      <c r="C25" s="163" t="s">
        <v>2323</v>
      </c>
      <c r="D25" s="167">
        <v>1</v>
      </c>
      <c r="E25" s="164" t="s">
        <v>842</v>
      </c>
      <c r="F25" s="161">
        <v>0</v>
      </c>
      <c r="G25" s="161">
        <v>0</v>
      </c>
      <c r="H25" s="161">
        <f t="shared" ref="H25:H30" si="8">D25*F25</f>
        <v>0</v>
      </c>
      <c r="I25" s="161">
        <f t="shared" ref="I25:I30" si="9">D25*G25</f>
        <v>0</v>
      </c>
    </row>
    <row r="26" spans="1:16" ht="140.25" x14ac:dyDescent="0.25">
      <c r="A26" s="7">
        <v>19</v>
      </c>
      <c r="B26" s="157"/>
      <c r="C26" s="163" t="s">
        <v>2324</v>
      </c>
      <c r="D26" s="167">
        <v>1</v>
      </c>
      <c r="E26" s="164" t="s">
        <v>842</v>
      </c>
      <c r="F26" s="161">
        <v>0</v>
      </c>
      <c r="G26" s="161">
        <v>0</v>
      </c>
      <c r="H26" s="161">
        <f t="shared" si="8"/>
        <v>0</v>
      </c>
      <c r="I26" s="161">
        <f t="shared" si="9"/>
        <v>0</v>
      </c>
    </row>
    <row r="27" spans="1:16" ht="51" x14ac:dyDescent="0.25">
      <c r="A27" s="7">
        <v>20</v>
      </c>
      <c r="B27" s="157"/>
      <c r="C27" s="159" t="s">
        <v>2325</v>
      </c>
      <c r="D27" s="167">
        <v>1</v>
      </c>
      <c r="E27" s="164" t="s">
        <v>842</v>
      </c>
      <c r="F27" s="161">
        <v>0</v>
      </c>
      <c r="G27" s="161">
        <v>0</v>
      </c>
      <c r="H27" s="161">
        <f t="shared" si="8"/>
        <v>0</v>
      </c>
      <c r="I27" s="161">
        <f t="shared" si="9"/>
        <v>0</v>
      </c>
    </row>
    <row r="28" spans="1:16" ht="51" x14ac:dyDescent="0.25">
      <c r="A28" s="7">
        <v>21</v>
      </c>
      <c r="B28" s="157"/>
      <c r="C28" s="159" t="s">
        <v>2333</v>
      </c>
      <c r="D28" s="167">
        <v>2</v>
      </c>
      <c r="E28" s="165" t="s">
        <v>2336</v>
      </c>
      <c r="F28" s="161">
        <v>0</v>
      </c>
      <c r="G28" s="161">
        <v>0</v>
      </c>
      <c r="H28" s="161">
        <f t="shared" si="8"/>
        <v>0</v>
      </c>
      <c r="I28" s="161">
        <f t="shared" si="9"/>
        <v>0</v>
      </c>
    </row>
    <row r="29" spans="1:16" ht="38.25" x14ac:dyDescent="0.25">
      <c r="A29" s="7">
        <v>22</v>
      </c>
      <c r="B29" s="157"/>
      <c r="C29" s="159" t="s">
        <v>2334</v>
      </c>
      <c r="D29" s="167">
        <v>1</v>
      </c>
      <c r="E29" s="164" t="s">
        <v>842</v>
      </c>
      <c r="F29" s="161">
        <v>0</v>
      </c>
      <c r="G29" s="161">
        <v>0</v>
      </c>
      <c r="H29" s="161">
        <f t="shared" si="8"/>
        <v>0</v>
      </c>
      <c r="I29" s="161">
        <f t="shared" si="9"/>
        <v>0</v>
      </c>
    </row>
    <row r="30" spans="1:16" ht="25.5" x14ac:dyDescent="0.25">
      <c r="A30" s="7">
        <v>23</v>
      </c>
      <c r="B30" s="169"/>
      <c r="C30" s="170" t="s">
        <v>2335</v>
      </c>
      <c r="D30" s="171">
        <v>1</v>
      </c>
      <c r="E30" s="172" t="s">
        <v>842</v>
      </c>
      <c r="F30" s="161">
        <v>0</v>
      </c>
      <c r="G30" s="161">
        <v>0</v>
      </c>
      <c r="H30" s="173">
        <f t="shared" si="8"/>
        <v>0</v>
      </c>
      <c r="I30" s="173">
        <f t="shared" si="9"/>
        <v>0</v>
      </c>
      <c r="J30" s="169"/>
    </row>
    <row r="31" spans="1:16" x14ac:dyDescent="0.25">
      <c r="A31" s="6"/>
      <c r="B31" s="142"/>
      <c r="C31" s="142" t="s">
        <v>534</v>
      </c>
      <c r="D31" s="168"/>
      <c r="E31" s="142"/>
      <c r="F31" s="143"/>
      <c r="G31" s="143"/>
      <c r="H31" s="143">
        <v>3201895</v>
      </c>
      <c r="I31" s="143">
        <v>2983250</v>
      </c>
      <c r="J31" s="142"/>
    </row>
  </sheetData>
  <mergeCells count="7">
    <mergeCell ref="B2:I2"/>
    <mergeCell ref="B9:I9"/>
    <mergeCell ref="B13:I13"/>
    <mergeCell ref="B18:I18"/>
    <mergeCell ref="B24:I24"/>
    <mergeCell ref="B14:I14"/>
    <mergeCell ref="B19:I19"/>
  </mergeCells>
  <pageMargins left="0.2361111111111111" right="0.2361111111111111" top="0.69444444444444442" bottom="0.69444444444444442" header="0.41666666666666669" footer="0.41666666666666669"/>
  <pageSetup paperSize="9" scale="90" orientation="portrait" useFirstPageNumber="1" r:id="rId1"/>
  <headerFooter>
    <oddHeader>&amp;L&amp;"Times New Roman,Félkövér"&amp;10 09-4 Vasútorganizáció-erősáram</oddHeader>
  </headerFooter>
  <colBreaks count="1" manualBreakCount="1">
    <brk id="10"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21"/>
  <sheetViews>
    <sheetView topLeftCell="A112" zoomScaleNormal="100" workbookViewId="0">
      <selection activeCell="H121" sqref="H121:I121"/>
    </sheetView>
  </sheetViews>
  <sheetFormatPr defaultColWidth="8.5703125" defaultRowHeight="12.75" x14ac:dyDescent="0.25"/>
  <cols>
    <col min="1" max="1" width="4.42578125" style="7" customWidth="1"/>
    <col min="2" max="2" width="9.140625" style="1" customWidth="1"/>
    <col min="3" max="3" width="32.5703125" style="1" customWidth="1"/>
    <col min="4" max="4" width="6.5703125" style="5" customWidth="1"/>
    <col min="5" max="5" width="6.5703125" style="1" customWidth="1"/>
    <col min="6" max="6" width="9" style="5" bestFit="1" customWidth="1"/>
    <col min="7" max="7" width="8.140625" style="5" customWidth="1"/>
    <col min="8" max="9" width="9.5703125" style="5" customWidth="1"/>
    <col min="10" max="10" width="10.42578125" style="1" customWidth="1"/>
    <col min="11" max="16384" width="8.5703125" style="1"/>
  </cols>
  <sheetData>
    <row r="1" spans="1:16" s="131" customFormat="1" ht="25.5" x14ac:dyDescent="0.25">
      <c r="A1" s="6" t="s">
        <v>0</v>
      </c>
      <c r="B1" s="3" t="s">
        <v>1</v>
      </c>
      <c r="C1" s="3" t="s">
        <v>2</v>
      </c>
      <c r="D1" s="4" t="s">
        <v>3</v>
      </c>
      <c r="E1" s="3" t="s">
        <v>4</v>
      </c>
      <c r="F1" s="4" t="s">
        <v>5</v>
      </c>
      <c r="G1" s="4" t="s">
        <v>6</v>
      </c>
      <c r="H1" s="4" t="s">
        <v>7</v>
      </c>
      <c r="I1" s="4" t="s">
        <v>8</v>
      </c>
      <c r="J1" s="3" t="s">
        <v>1133</v>
      </c>
      <c r="K1" s="129"/>
      <c r="L1" s="129"/>
      <c r="M1" s="129"/>
      <c r="N1" s="129"/>
      <c r="O1" s="130"/>
    </row>
    <row r="2" spans="1:16" s="131" customFormat="1" x14ac:dyDescent="0.25">
      <c r="A2" s="158"/>
      <c r="B2" s="329" t="s">
        <v>2368</v>
      </c>
      <c r="C2" s="329"/>
      <c r="D2" s="329"/>
      <c r="E2" s="329"/>
      <c r="F2" s="329"/>
      <c r="G2" s="329"/>
      <c r="H2" s="329"/>
      <c r="I2" s="329"/>
      <c r="J2" s="9"/>
      <c r="K2" s="129"/>
      <c r="L2" s="129"/>
      <c r="M2" s="129"/>
      <c r="N2" s="129"/>
      <c r="O2" s="130"/>
    </row>
    <row r="3" spans="1:16" ht="25.5" x14ac:dyDescent="0.25">
      <c r="A3" s="7">
        <v>1</v>
      </c>
      <c r="C3" s="174" t="s">
        <v>2337</v>
      </c>
      <c r="D3" s="175">
        <v>2</v>
      </c>
      <c r="E3" s="174" t="s">
        <v>17</v>
      </c>
      <c r="F3" s="161">
        <v>0</v>
      </c>
      <c r="G3" s="161">
        <v>0</v>
      </c>
      <c r="H3" s="84">
        <f>D3*F3</f>
        <v>0</v>
      </c>
      <c r="I3" s="84">
        <f>D3*G3</f>
        <v>0</v>
      </c>
      <c r="K3" s="119"/>
      <c r="L3" s="119"/>
      <c r="M3" s="119"/>
      <c r="N3" s="120"/>
      <c r="O3" s="122"/>
      <c r="P3" s="121"/>
    </row>
    <row r="4" spans="1:16" ht="25.5" x14ac:dyDescent="0.25">
      <c r="A4" s="7">
        <v>2</v>
      </c>
      <c r="C4" s="174" t="s">
        <v>2338</v>
      </c>
      <c r="D4" s="175">
        <v>2</v>
      </c>
      <c r="E4" s="174" t="s">
        <v>17</v>
      </c>
      <c r="F4" s="161">
        <v>0</v>
      </c>
      <c r="G4" s="161">
        <v>0</v>
      </c>
      <c r="H4" s="84">
        <f t="shared" ref="H4:H33" si="0">D4*F4</f>
        <v>0</v>
      </c>
      <c r="I4" s="84">
        <f t="shared" ref="I4:I33" si="1">D4*G4</f>
        <v>0</v>
      </c>
    </row>
    <row r="5" spans="1:16" ht="25.5" x14ac:dyDescent="0.25">
      <c r="A5" s="7">
        <v>3</v>
      </c>
      <c r="C5" s="174" t="s">
        <v>2339</v>
      </c>
      <c r="D5" s="175">
        <v>2</v>
      </c>
      <c r="E5" s="174" t="s">
        <v>17</v>
      </c>
      <c r="F5" s="161">
        <v>0</v>
      </c>
      <c r="G5" s="161">
        <v>0</v>
      </c>
      <c r="H5" s="84">
        <f t="shared" si="0"/>
        <v>0</v>
      </c>
      <c r="I5" s="84">
        <f t="shared" si="1"/>
        <v>0</v>
      </c>
    </row>
    <row r="6" spans="1:16" ht="38.25" x14ac:dyDescent="0.25">
      <c r="A6" s="7">
        <v>4</v>
      </c>
      <c r="C6" s="174" t="s">
        <v>2340</v>
      </c>
      <c r="D6" s="175">
        <v>2</v>
      </c>
      <c r="E6" s="174" t="s">
        <v>17</v>
      </c>
      <c r="F6" s="161">
        <v>0</v>
      </c>
      <c r="G6" s="161">
        <v>0</v>
      </c>
      <c r="H6" s="84">
        <f t="shared" si="0"/>
        <v>0</v>
      </c>
      <c r="I6" s="84">
        <f t="shared" si="1"/>
        <v>0</v>
      </c>
    </row>
    <row r="7" spans="1:16" ht="25.5" x14ac:dyDescent="0.25">
      <c r="A7" s="7">
        <v>5</v>
      </c>
      <c r="C7" s="174" t="s">
        <v>2341</v>
      </c>
      <c r="D7" s="175">
        <v>4</v>
      </c>
      <c r="E7" s="174" t="s">
        <v>17</v>
      </c>
      <c r="F7" s="161">
        <v>0</v>
      </c>
      <c r="G7" s="161">
        <v>0</v>
      </c>
      <c r="H7" s="84">
        <f t="shared" si="0"/>
        <v>0</v>
      </c>
      <c r="I7" s="84">
        <f t="shared" si="1"/>
        <v>0</v>
      </c>
    </row>
    <row r="8" spans="1:16" ht="25.5" x14ac:dyDescent="0.25">
      <c r="A8" s="7">
        <v>6</v>
      </c>
      <c r="C8" s="174" t="s">
        <v>2342</v>
      </c>
      <c r="D8" s="175">
        <v>1</v>
      </c>
      <c r="E8" s="174" t="s">
        <v>17</v>
      </c>
      <c r="F8" s="161">
        <v>0</v>
      </c>
      <c r="G8" s="161">
        <v>0</v>
      </c>
      <c r="H8" s="84">
        <f t="shared" si="0"/>
        <v>0</v>
      </c>
      <c r="I8" s="84">
        <f t="shared" si="1"/>
        <v>0</v>
      </c>
    </row>
    <row r="9" spans="1:16" ht="38.25" x14ac:dyDescent="0.25">
      <c r="A9" s="7">
        <v>7</v>
      </c>
      <c r="C9" s="174" t="s">
        <v>2343</v>
      </c>
      <c r="D9" s="175">
        <v>4</v>
      </c>
      <c r="E9" s="174" t="s">
        <v>17</v>
      </c>
      <c r="F9" s="161">
        <v>0</v>
      </c>
      <c r="G9" s="161">
        <v>0</v>
      </c>
      <c r="H9" s="84">
        <f t="shared" si="0"/>
        <v>0</v>
      </c>
      <c r="I9" s="84">
        <f t="shared" si="1"/>
        <v>0</v>
      </c>
    </row>
    <row r="10" spans="1:16" ht="114.75" x14ac:dyDescent="0.25">
      <c r="A10" s="7">
        <v>8</v>
      </c>
      <c r="C10" s="174" t="s">
        <v>2344</v>
      </c>
      <c r="D10" s="175">
        <v>1</v>
      </c>
      <c r="E10" s="174" t="s">
        <v>17</v>
      </c>
      <c r="F10" s="161">
        <v>0</v>
      </c>
      <c r="G10" s="161">
        <v>0</v>
      </c>
      <c r="H10" s="84">
        <f t="shared" si="0"/>
        <v>0</v>
      </c>
      <c r="I10" s="84">
        <f t="shared" si="1"/>
        <v>0</v>
      </c>
    </row>
    <row r="11" spans="1:16" ht="114.75" x14ac:dyDescent="0.25">
      <c r="A11" s="7">
        <v>9</v>
      </c>
      <c r="C11" s="174" t="s">
        <v>2345</v>
      </c>
      <c r="D11" s="175">
        <v>1</v>
      </c>
      <c r="E11" s="174" t="s">
        <v>17</v>
      </c>
      <c r="F11" s="161">
        <v>0</v>
      </c>
      <c r="G11" s="161">
        <v>0</v>
      </c>
      <c r="H11" s="84">
        <f t="shared" si="0"/>
        <v>0</v>
      </c>
      <c r="I11" s="84">
        <f t="shared" si="1"/>
        <v>0</v>
      </c>
    </row>
    <row r="12" spans="1:16" ht="25.5" x14ac:dyDescent="0.25">
      <c r="A12" s="7">
        <v>10</v>
      </c>
      <c r="C12" s="174" t="s">
        <v>2346</v>
      </c>
      <c r="D12" s="175">
        <v>2</v>
      </c>
      <c r="E12" s="174" t="s">
        <v>17</v>
      </c>
      <c r="F12" s="161">
        <v>0</v>
      </c>
      <c r="G12" s="161">
        <v>0</v>
      </c>
      <c r="H12" s="84">
        <f t="shared" si="0"/>
        <v>0</v>
      </c>
      <c r="I12" s="84">
        <f t="shared" si="1"/>
        <v>0</v>
      </c>
    </row>
    <row r="13" spans="1:16" ht="25.5" x14ac:dyDescent="0.25">
      <c r="A13" s="7">
        <v>11</v>
      </c>
      <c r="C13" s="174" t="s">
        <v>2347</v>
      </c>
      <c r="D13" s="175">
        <v>2</v>
      </c>
      <c r="E13" s="174" t="s">
        <v>17</v>
      </c>
      <c r="F13" s="161">
        <v>0</v>
      </c>
      <c r="G13" s="161">
        <v>0</v>
      </c>
      <c r="H13" s="84">
        <f t="shared" si="0"/>
        <v>0</v>
      </c>
      <c r="I13" s="84">
        <f t="shared" si="1"/>
        <v>0</v>
      </c>
    </row>
    <row r="14" spans="1:16" x14ac:dyDescent="0.25">
      <c r="A14" s="7">
        <v>12</v>
      </c>
      <c r="C14" s="174" t="s">
        <v>2348</v>
      </c>
      <c r="D14" s="175">
        <v>7</v>
      </c>
      <c r="E14" s="174" t="s">
        <v>17</v>
      </c>
      <c r="F14" s="161">
        <v>0</v>
      </c>
      <c r="G14" s="161">
        <v>0</v>
      </c>
      <c r="H14" s="84">
        <f t="shared" si="0"/>
        <v>0</v>
      </c>
      <c r="I14" s="84">
        <f t="shared" si="1"/>
        <v>0</v>
      </c>
    </row>
    <row r="15" spans="1:16" ht="25.5" x14ac:dyDescent="0.25">
      <c r="A15" s="7">
        <v>13</v>
      </c>
      <c r="C15" s="174" t="s">
        <v>2349</v>
      </c>
      <c r="D15" s="175">
        <v>8</v>
      </c>
      <c r="E15" s="174" t="s">
        <v>17</v>
      </c>
      <c r="F15" s="161">
        <v>0</v>
      </c>
      <c r="G15" s="161">
        <v>0</v>
      </c>
      <c r="H15" s="84">
        <f t="shared" si="0"/>
        <v>0</v>
      </c>
      <c r="I15" s="84">
        <f t="shared" si="1"/>
        <v>0</v>
      </c>
    </row>
    <row r="16" spans="1:16" x14ac:dyDescent="0.25">
      <c r="A16" s="7">
        <v>14</v>
      </c>
      <c r="C16" s="174" t="s">
        <v>2350</v>
      </c>
      <c r="D16" s="175">
        <v>18</v>
      </c>
      <c r="E16" s="174" t="s">
        <v>17</v>
      </c>
      <c r="F16" s="161">
        <v>0</v>
      </c>
      <c r="G16" s="161">
        <v>0</v>
      </c>
      <c r="H16" s="84">
        <f t="shared" si="0"/>
        <v>0</v>
      </c>
      <c r="I16" s="84">
        <f t="shared" si="1"/>
        <v>0</v>
      </c>
    </row>
    <row r="17" spans="1:9" ht="38.25" x14ac:dyDescent="0.25">
      <c r="A17" s="7">
        <v>15</v>
      </c>
      <c r="C17" s="174" t="s">
        <v>2351</v>
      </c>
      <c r="D17" s="175">
        <v>4</v>
      </c>
      <c r="E17" s="174" t="s">
        <v>17</v>
      </c>
      <c r="F17" s="161">
        <v>0</v>
      </c>
      <c r="G17" s="161">
        <v>0</v>
      </c>
      <c r="H17" s="84">
        <f t="shared" si="0"/>
        <v>0</v>
      </c>
      <c r="I17" s="84">
        <f t="shared" si="1"/>
        <v>0</v>
      </c>
    </row>
    <row r="18" spans="1:9" ht="38.25" x14ac:dyDescent="0.25">
      <c r="A18" s="7">
        <v>16</v>
      </c>
      <c r="C18" s="174" t="s">
        <v>2352</v>
      </c>
      <c r="D18" s="175">
        <v>1</v>
      </c>
      <c r="E18" s="174" t="s">
        <v>17</v>
      </c>
      <c r="F18" s="161">
        <v>0</v>
      </c>
      <c r="G18" s="161">
        <v>0</v>
      </c>
      <c r="H18" s="84">
        <f t="shared" si="0"/>
        <v>0</v>
      </c>
      <c r="I18" s="84">
        <f t="shared" si="1"/>
        <v>0</v>
      </c>
    </row>
    <row r="19" spans="1:9" ht="25.5" x14ac:dyDescent="0.25">
      <c r="A19" s="7">
        <v>17</v>
      </c>
      <c r="C19" s="174" t="s">
        <v>2353</v>
      </c>
      <c r="D19" s="175">
        <v>10</v>
      </c>
      <c r="E19" s="174" t="s">
        <v>17</v>
      </c>
      <c r="F19" s="161">
        <v>0</v>
      </c>
      <c r="G19" s="161">
        <v>0</v>
      </c>
      <c r="H19" s="84">
        <f t="shared" si="0"/>
        <v>0</v>
      </c>
      <c r="I19" s="84">
        <f t="shared" si="1"/>
        <v>0</v>
      </c>
    </row>
    <row r="20" spans="1:9" ht="15" x14ac:dyDescent="0.25">
      <c r="A20" s="7">
        <v>18</v>
      </c>
      <c r="C20" s="176" t="s">
        <v>2354</v>
      </c>
      <c r="D20" s="175">
        <v>5</v>
      </c>
      <c r="E20" s="174" t="s">
        <v>17</v>
      </c>
      <c r="F20" s="161">
        <v>0</v>
      </c>
      <c r="G20" s="161">
        <v>0</v>
      </c>
      <c r="H20" s="84">
        <f t="shared" si="0"/>
        <v>0</v>
      </c>
      <c r="I20" s="84">
        <f t="shared" si="1"/>
        <v>0</v>
      </c>
    </row>
    <row r="21" spans="1:9" ht="25.5" x14ac:dyDescent="0.25">
      <c r="A21" s="7">
        <v>19</v>
      </c>
      <c r="C21" s="174" t="s">
        <v>2355</v>
      </c>
      <c r="D21" s="175">
        <v>100</v>
      </c>
      <c r="E21" s="174" t="s">
        <v>20</v>
      </c>
      <c r="F21" s="161">
        <v>0</v>
      </c>
      <c r="G21" s="161">
        <v>0</v>
      </c>
      <c r="H21" s="84">
        <f t="shared" si="0"/>
        <v>0</v>
      </c>
      <c r="I21" s="84">
        <f t="shared" si="1"/>
        <v>0</v>
      </c>
    </row>
    <row r="22" spans="1:9" x14ac:dyDescent="0.25">
      <c r="A22" s="7">
        <v>20</v>
      </c>
      <c r="C22" s="174" t="s">
        <v>2356</v>
      </c>
      <c r="D22" s="175">
        <v>300</v>
      </c>
      <c r="E22" s="174" t="s">
        <v>20</v>
      </c>
      <c r="F22" s="161">
        <v>0</v>
      </c>
      <c r="G22" s="161">
        <v>0</v>
      </c>
      <c r="H22" s="84">
        <f t="shared" si="0"/>
        <v>0</v>
      </c>
      <c r="I22" s="84">
        <f t="shared" si="1"/>
        <v>0</v>
      </c>
    </row>
    <row r="23" spans="1:9" x14ac:dyDescent="0.25">
      <c r="A23" s="7">
        <v>21</v>
      </c>
      <c r="C23" s="174" t="s">
        <v>2357</v>
      </c>
      <c r="D23" s="175">
        <v>100</v>
      </c>
      <c r="E23" s="174" t="s">
        <v>20</v>
      </c>
      <c r="F23" s="161">
        <v>0</v>
      </c>
      <c r="G23" s="161">
        <v>0</v>
      </c>
      <c r="H23" s="84">
        <f t="shared" si="0"/>
        <v>0</v>
      </c>
      <c r="I23" s="84">
        <f t="shared" si="1"/>
        <v>0</v>
      </c>
    </row>
    <row r="24" spans="1:9" x14ac:dyDescent="0.25">
      <c r="A24" s="7">
        <v>22</v>
      </c>
      <c r="C24" s="174" t="s">
        <v>2358</v>
      </c>
      <c r="D24" s="175">
        <v>100</v>
      </c>
      <c r="E24" s="174" t="s">
        <v>20</v>
      </c>
      <c r="F24" s="161">
        <v>0</v>
      </c>
      <c r="G24" s="161">
        <v>0</v>
      </c>
      <c r="H24" s="84">
        <f t="shared" si="0"/>
        <v>0</v>
      </c>
      <c r="I24" s="84">
        <f t="shared" si="1"/>
        <v>0</v>
      </c>
    </row>
    <row r="25" spans="1:9" x14ac:dyDescent="0.25">
      <c r="A25" s="7">
        <v>23</v>
      </c>
      <c r="C25" s="174" t="s">
        <v>2359</v>
      </c>
      <c r="D25" s="175">
        <v>2</v>
      </c>
      <c r="E25" s="174" t="s">
        <v>17</v>
      </c>
      <c r="F25" s="161">
        <v>0</v>
      </c>
      <c r="G25" s="161">
        <v>0</v>
      </c>
      <c r="H25" s="84">
        <f t="shared" si="0"/>
        <v>0</v>
      </c>
      <c r="I25" s="84">
        <f t="shared" si="1"/>
        <v>0</v>
      </c>
    </row>
    <row r="26" spans="1:9" ht="63.75" x14ac:dyDescent="0.25">
      <c r="A26" s="7">
        <v>24</v>
      </c>
      <c r="C26" s="174" t="s">
        <v>2360</v>
      </c>
      <c r="D26" s="175">
        <v>1</v>
      </c>
      <c r="E26" s="174" t="s">
        <v>16</v>
      </c>
      <c r="F26" s="161">
        <v>0</v>
      </c>
      <c r="G26" s="161">
        <v>0</v>
      </c>
      <c r="H26" s="84">
        <f t="shared" si="0"/>
        <v>0</v>
      </c>
      <c r="I26" s="84">
        <f t="shared" si="1"/>
        <v>0</v>
      </c>
    </row>
    <row r="27" spans="1:9" ht="76.5" x14ac:dyDescent="0.25">
      <c r="A27" s="7">
        <v>25</v>
      </c>
      <c r="C27" s="174" t="s">
        <v>2361</v>
      </c>
      <c r="D27" s="175">
        <v>1</v>
      </c>
      <c r="E27" s="174" t="s">
        <v>16</v>
      </c>
      <c r="F27" s="161">
        <v>0</v>
      </c>
      <c r="G27" s="161">
        <v>0</v>
      </c>
      <c r="H27" s="84">
        <f t="shared" si="0"/>
        <v>0</v>
      </c>
      <c r="I27" s="84">
        <f t="shared" si="1"/>
        <v>0</v>
      </c>
    </row>
    <row r="28" spans="1:9" ht="25.5" x14ac:dyDescent="0.25">
      <c r="A28" s="7">
        <v>26</v>
      </c>
      <c r="C28" s="174" t="s">
        <v>2362</v>
      </c>
      <c r="D28" s="175">
        <v>1</v>
      </c>
      <c r="E28" s="174" t="s">
        <v>16</v>
      </c>
      <c r="F28" s="161">
        <v>0</v>
      </c>
      <c r="G28" s="161">
        <v>0</v>
      </c>
      <c r="H28" s="84">
        <f t="shared" si="0"/>
        <v>0</v>
      </c>
      <c r="I28" s="84">
        <f t="shared" si="1"/>
        <v>0</v>
      </c>
    </row>
    <row r="29" spans="1:9" x14ac:dyDescent="0.25">
      <c r="A29" s="7">
        <v>27</v>
      </c>
      <c r="C29" s="174" t="s">
        <v>2363</v>
      </c>
      <c r="D29" s="175">
        <v>1</v>
      </c>
      <c r="E29" s="174" t="s">
        <v>16</v>
      </c>
      <c r="F29" s="161">
        <v>0</v>
      </c>
      <c r="G29" s="161">
        <v>0</v>
      </c>
      <c r="H29" s="84">
        <f t="shared" si="0"/>
        <v>0</v>
      </c>
      <c r="I29" s="84">
        <f t="shared" si="1"/>
        <v>0</v>
      </c>
    </row>
    <row r="30" spans="1:9" x14ac:dyDescent="0.25">
      <c r="A30" s="7">
        <v>28</v>
      </c>
      <c r="C30" s="174" t="s">
        <v>2364</v>
      </c>
      <c r="D30" s="175">
        <v>1</v>
      </c>
      <c r="E30" s="174" t="s">
        <v>16</v>
      </c>
      <c r="F30" s="161">
        <v>0</v>
      </c>
      <c r="G30" s="161">
        <v>0</v>
      </c>
      <c r="H30" s="84">
        <f t="shared" si="0"/>
        <v>0</v>
      </c>
      <c r="I30" s="84">
        <f t="shared" si="1"/>
        <v>0</v>
      </c>
    </row>
    <row r="31" spans="1:9" ht="25.5" x14ac:dyDescent="0.25">
      <c r="A31" s="7">
        <v>29</v>
      </c>
      <c r="C31" s="174" t="s">
        <v>2365</v>
      </c>
      <c r="D31" s="175">
        <v>1</v>
      </c>
      <c r="E31" s="174" t="s">
        <v>16</v>
      </c>
      <c r="F31" s="161">
        <v>0</v>
      </c>
      <c r="G31" s="161">
        <v>0</v>
      </c>
      <c r="H31" s="84">
        <f t="shared" si="0"/>
        <v>0</v>
      </c>
      <c r="I31" s="84">
        <f t="shared" si="1"/>
        <v>0</v>
      </c>
    </row>
    <row r="32" spans="1:9" x14ac:dyDescent="0.25">
      <c r="A32" s="7">
        <v>30</v>
      </c>
      <c r="C32" s="174" t="s">
        <v>2366</v>
      </c>
      <c r="D32" s="175">
        <v>1</v>
      </c>
      <c r="E32" s="174" t="s">
        <v>16</v>
      </c>
      <c r="F32" s="161">
        <v>0</v>
      </c>
      <c r="G32" s="161">
        <v>0</v>
      </c>
      <c r="H32" s="84">
        <f t="shared" si="0"/>
        <v>0</v>
      </c>
      <c r="I32" s="84">
        <f t="shared" si="1"/>
        <v>0</v>
      </c>
    </row>
    <row r="33" spans="1:9" ht="38.25" x14ac:dyDescent="0.25">
      <c r="A33" s="7">
        <v>31</v>
      </c>
      <c r="C33" s="174" t="s">
        <v>2367</v>
      </c>
      <c r="D33" s="175">
        <v>1</v>
      </c>
      <c r="E33" s="174" t="s">
        <v>16</v>
      </c>
      <c r="F33" s="161">
        <v>0</v>
      </c>
      <c r="G33" s="161">
        <v>0</v>
      </c>
      <c r="H33" s="84">
        <f t="shared" si="0"/>
        <v>0</v>
      </c>
      <c r="I33" s="84">
        <f t="shared" si="1"/>
        <v>0</v>
      </c>
    </row>
    <row r="34" spans="1:9" x14ac:dyDescent="0.25">
      <c r="B34" s="329" t="s">
        <v>2369</v>
      </c>
      <c r="C34" s="329"/>
      <c r="D34" s="329"/>
      <c r="E34" s="329"/>
      <c r="F34" s="329"/>
      <c r="G34" s="329"/>
      <c r="H34" s="329"/>
      <c r="I34" s="329"/>
    </row>
    <row r="35" spans="1:9" ht="76.5" x14ac:dyDescent="0.25">
      <c r="A35" s="7">
        <v>32</v>
      </c>
      <c r="C35" s="174" t="s">
        <v>2370</v>
      </c>
      <c r="D35" s="175">
        <v>1</v>
      </c>
      <c r="E35" s="174" t="s">
        <v>17</v>
      </c>
      <c r="F35" s="161">
        <v>0</v>
      </c>
      <c r="G35" s="161">
        <v>0</v>
      </c>
      <c r="H35" s="84">
        <f t="shared" ref="H35:H52" si="2">D35*F35</f>
        <v>0</v>
      </c>
      <c r="I35" s="84">
        <f t="shared" ref="I35:I52" si="3">D35*G35</f>
        <v>0</v>
      </c>
    </row>
    <row r="36" spans="1:9" ht="25.5" x14ac:dyDescent="0.25">
      <c r="A36" s="7">
        <v>33</v>
      </c>
      <c r="C36" s="174" t="s">
        <v>2371</v>
      </c>
      <c r="D36" s="175">
        <v>3</v>
      </c>
      <c r="E36" s="174" t="s">
        <v>17</v>
      </c>
      <c r="F36" s="161">
        <v>0</v>
      </c>
      <c r="G36" s="161">
        <v>0</v>
      </c>
      <c r="H36" s="84">
        <f t="shared" si="2"/>
        <v>0</v>
      </c>
      <c r="I36" s="84">
        <f t="shared" si="3"/>
        <v>0</v>
      </c>
    </row>
    <row r="37" spans="1:9" x14ac:dyDescent="0.25">
      <c r="A37" s="7">
        <v>34</v>
      </c>
      <c r="C37" s="174" t="s">
        <v>2372</v>
      </c>
      <c r="D37" s="175">
        <v>2</v>
      </c>
      <c r="E37" s="174" t="s">
        <v>17</v>
      </c>
      <c r="F37" s="161">
        <v>0</v>
      </c>
      <c r="G37" s="161">
        <v>0</v>
      </c>
      <c r="H37" s="84">
        <f t="shared" si="2"/>
        <v>0</v>
      </c>
      <c r="I37" s="84">
        <f t="shared" si="3"/>
        <v>0</v>
      </c>
    </row>
    <row r="38" spans="1:9" ht="51" x14ac:dyDescent="0.25">
      <c r="A38" s="7">
        <v>35</v>
      </c>
      <c r="C38" s="174" t="s">
        <v>2373</v>
      </c>
      <c r="D38" s="175">
        <v>8</v>
      </c>
      <c r="E38" s="174" t="s">
        <v>17</v>
      </c>
      <c r="F38" s="161">
        <v>0</v>
      </c>
      <c r="G38" s="161">
        <v>0</v>
      </c>
      <c r="H38" s="84">
        <f t="shared" si="2"/>
        <v>0</v>
      </c>
      <c r="I38" s="84">
        <f t="shared" si="3"/>
        <v>0</v>
      </c>
    </row>
    <row r="39" spans="1:9" x14ac:dyDescent="0.25">
      <c r="A39" s="7">
        <v>36</v>
      </c>
      <c r="C39" s="174" t="s">
        <v>2374</v>
      </c>
      <c r="D39" s="175">
        <v>18</v>
      </c>
      <c r="E39" s="174" t="s">
        <v>17</v>
      </c>
      <c r="F39" s="161">
        <v>0</v>
      </c>
      <c r="G39" s="161">
        <v>0</v>
      </c>
      <c r="H39" s="84">
        <f t="shared" si="2"/>
        <v>0</v>
      </c>
      <c r="I39" s="84">
        <f t="shared" si="3"/>
        <v>0</v>
      </c>
    </row>
    <row r="40" spans="1:9" x14ac:dyDescent="0.25">
      <c r="A40" s="7">
        <v>37</v>
      </c>
      <c r="C40" s="174" t="s">
        <v>2375</v>
      </c>
      <c r="D40" s="175">
        <v>1</v>
      </c>
      <c r="E40" s="174" t="s">
        <v>17</v>
      </c>
      <c r="F40" s="161">
        <v>0</v>
      </c>
      <c r="G40" s="161">
        <v>0</v>
      </c>
      <c r="H40" s="84">
        <f t="shared" si="2"/>
        <v>0</v>
      </c>
      <c r="I40" s="84">
        <f t="shared" si="3"/>
        <v>0</v>
      </c>
    </row>
    <row r="41" spans="1:9" x14ac:dyDescent="0.25">
      <c r="A41" s="7">
        <v>38</v>
      </c>
      <c r="C41" s="174" t="s">
        <v>2376</v>
      </c>
      <c r="D41" s="175">
        <v>1</v>
      </c>
      <c r="E41" s="174" t="s">
        <v>17</v>
      </c>
      <c r="F41" s="161">
        <v>0</v>
      </c>
      <c r="G41" s="161">
        <v>0</v>
      </c>
      <c r="H41" s="84">
        <f t="shared" si="2"/>
        <v>0</v>
      </c>
      <c r="I41" s="84">
        <f t="shared" si="3"/>
        <v>0</v>
      </c>
    </row>
    <row r="42" spans="1:9" ht="25.5" x14ac:dyDescent="0.25">
      <c r="A42" s="7">
        <v>39</v>
      </c>
      <c r="C42" s="174" t="s">
        <v>2377</v>
      </c>
      <c r="D42" s="175">
        <v>1</v>
      </c>
      <c r="E42" s="174" t="s">
        <v>17</v>
      </c>
      <c r="F42" s="161">
        <v>0</v>
      </c>
      <c r="G42" s="161">
        <v>0</v>
      </c>
      <c r="H42" s="84">
        <f t="shared" si="2"/>
        <v>0</v>
      </c>
      <c r="I42" s="84">
        <f t="shared" si="3"/>
        <v>0</v>
      </c>
    </row>
    <row r="43" spans="1:9" ht="25.5" x14ac:dyDescent="0.25">
      <c r="A43" s="7">
        <v>40</v>
      </c>
      <c r="C43" s="174" t="s">
        <v>2378</v>
      </c>
      <c r="D43" s="175">
        <v>17</v>
      </c>
      <c r="E43" s="174" t="s">
        <v>17</v>
      </c>
      <c r="F43" s="161">
        <v>0</v>
      </c>
      <c r="G43" s="161">
        <v>0</v>
      </c>
      <c r="H43" s="84">
        <f t="shared" si="2"/>
        <v>0</v>
      </c>
      <c r="I43" s="84">
        <f t="shared" si="3"/>
        <v>0</v>
      </c>
    </row>
    <row r="44" spans="1:9" x14ac:dyDescent="0.25">
      <c r="A44" s="7">
        <v>41</v>
      </c>
      <c r="C44" s="174" t="s">
        <v>2379</v>
      </c>
      <c r="D44" s="175">
        <v>50</v>
      </c>
      <c r="E44" s="174" t="s">
        <v>17</v>
      </c>
      <c r="F44" s="161">
        <v>0</v>
      </c>
      <c r="G44" s="161">
        <v>0</v>
      </c>
      <c r="H44" s="84">
        <f t="shared" si="2"/>
        <v>0</v>
      </c>
      <c r="I44" s="84">
        <f t="shared" si="3"/>
        <v>0</v>
      </c>
    </row>
    <row r="45" spans="1:9" x14ac:dyDescent="0.25">
      <c r="A45" s="7">
        <v>42</v>
      </c>
      <c r="C45" s="174" t="s">
        <v>2380</v>
      </c>
      <c r="D45" s="175">
        <v>30</v>
      </c>
      <c r="E45" s="174" t="s">
        <v>17</v>
      </c>
      <c r="F45" s="161">
        <v>0</v>
      </c>
      <c r="G45" s="161">
        <v>0</v>
      </c>
      <c r="H45" s="84">
        <f t="shared" si="2"/>
        <v>0</v>
      </c>
      <c r="I45" s="84">
        <f t="shared" si="3"/>
        <v>0</v>
      </c>
    </row>
    <row r="46" spans="1:9" x14ac:dyDescent="0.25">
      <c r="A46" s="7">
        <v>43</v>
      </c>
      <c r="C46" s="174" t="s">
        <v>2381</v>
      </c>
      <c r="D46" s="175">
        <v>500</v>
      </c>
      <c r="E46" s="174" t="s">
        <v>17</v>
      </c>
      <c r="F46" s="161">
        <v>0</v>
      </c>
      <c r="G46" s="161">
        <v>0</v>
      </c>
      <c r="H46" s="84">
        <f t="shared" si="2"/>
        <v>0</v>
      </c>
      <c r="I46" s="84">
        <f t="shared" si="3"/>
        <v>0</v>
      </c>
    </row>
    <row r="47" spans="1:9" ht="63.75" x14ac:dyDescent="0.25">
      <c r="A47" s="7">
        <v>44</v>
      </c>
      <c r="C47" s="174" t="s">
        <v>2360</v>
      </c>
      <c r="D47" s="175">
        <v>1</v>
      </c>
      <c r="E47" s="174" t="s">
        <v>16</v>
      </c>
      <c r="F47" s="161">
        <v>0</v>
      </c>
      <c r="G47" s="161">
        <v>0</v>
      </c>
      <c r="H47" s="84">
        <f t="shared" si="2"/>
        <v>0</v>
      </c>
      <c r="I47" s="84">
        <f t="shared" si="3"/>
        <v>0</v>
      </c>
    </row>
    <row r="48" spans="1:9" ht="76.5" x14ac:dyDescent="0.25">
      <c r="A48" s="7">
        <v>45</v>
      </c>
      <c r="C48" s="174" t="s">
        <v>2361</v>
      </c>
      <c r="D48" s="175">
        <v>1</v>
      </c>
      <c r="E48" s="174" t="s">
        <v>16</v>
      </c>
      <c r="F48" s="161">
        <v>0</v>
      </c>
      <c r="G48" s="161">
        <v>0</v>
      </c>
      <c r="H48" s="84">
        <f t="shared" si="2"/>
        <v>0</v>
      </c>
      <c r="I48" s="84">
        <f t="shared" si="3"/>
        <v>0</v>
      </c>
    </row>
    <row r="49" spans="1:9" x14ac:dyDescent="0.25">
      <c r="A49" s="7">
        <v>46</v>
      </c>
      <c r="C49" s="174" t="s">
        <v>2382</v>
      </c>
      <c r="D49" s="175">
        <v>1</v>
      </c>
      <c r="E49" s="174" t="s">
        <v>16</v>
      </c>
      <c r="F49" s="161">
        <v>0</v>
      </c>
      <c r="G49" s="161">
        <v>0</v>
      </c>
      <c r="H49" s="84">
        <f t="shared" si="2"/>
        <v>0</v>
      </c>
      <c r="I49" s="84">
        <f t="shared" si="3"/>
        <v>0</v>
      </c>
    </row>
    <row r="50" spans="1:9" ht="25.5" x14ac:dyDescent="0.25">
      <c r="A50" s="7">
        <v>47</v>
      </c>
      <c r="C50" s="174" t="s">
        <v>2365</v>
      </c>
      <c r="D50" s="175">
        <v>1</v>
      </c>
      <c r="E50" s="174" t="s">
        <v>16</v>
      </c>
      <c r="F50" s="161">
        <v>0</v>
      </c>
      <c r="G50" s="161">
        <v>0</v>
      </c>
      <c r="H50" s="84">
        <f t="shared" si="2"/>
        <v>0</v>
      </c>
      <c r="I50" s="84">
        <f t="shared" si="3"/>
        <v>0</v>
      </c>
    </row>
    <row r="51" spans="1:9" x14ac:dyDescent="0.25">
      <c r="A51" s="7">
        <v>48</v>
      </c>
      <c r="C51" s="174" t="s">
        <v>2366</v>
      </c>
      <c r="D51" s="175">
        <v>1</v>
      </c>
      <c r="E51" s="174" t="s">
        <v>16</v>
      </c>
      <c r="F51" s="161">
        <v>0</v>
      </c>
      <c r="G51" s="161">
        <v>0</v>
      </c>
      <c r="H51" s="84">
        <f t="shared" si="2"/>
        <v>0</v>
      </c>
      <c r="I51" s="84">
        <f t="shared" si="3"/>
        <v>0</v>
      </c>
    </row>
    <row r="52" spans="1:9" ht="38.25" x14ac:dyDescent="0.25">
      <c r="A52" s="7">
        <v>49</v>
      </c>
      <c r="C52" s="174" t="s">
        <v>2367</v>
      </c>
      <c r="D52" s="175">
        <v>1</v>
      </c>
      <c r="E52" s="174" t="s">
        <v>16</v>
      </c>
      <c r="F52" s="161">
        <v>0</v>
      </c>
      <c r="G52" s="161">
        <v>0</v>
      </c>
      <c r="H52" s="84">
        <f t="shared" si="2"/>
        <v>0</v>
      </c>
      <c r="I52" s="84">
        <f t="shared" si="3"/>
        <v>0</v>
      </c>
    </row>
    <row r="53" spans="1:9" x14ac:dyDescent="0.25">
      <c r="B53" s="329" t="s">
        <v>2383</v>
      </c>
      <c r="C53" s="329"/>
      <c r="D53" s="329"/>
      <c r="E53" s="329"/>
      <c r="F53" s="329"/>
      <c r="G53" s="329"/>
      <c r="H53" s="329"/>
      <c r="I53" s="329"/>
    </row>
    <row r="54" spans="1:9" ht="76.5" x14ac:dyDescent="0.25">
      <c r="A54" s="7">
        <v>50</v>
      </c>
      <c r="C54" s="174" t="s">
        <v>2384</v>
      </c>
      <c r="D54" s="175">
        <v>1</v>
      </c>
      <c r="E54" s="174" t="s">
        <v>17</v>
      </c>
      <c r="F54" s="161">
        <v>0</v>
      </c>
      <c r="G54" s="161">
        <v>0</v>
      </c>
      <c r="H54" s="84">
        <f t="shared" ref="H54:H72" si="4">D54*F54</f>
        <v>0</v>
      </c>
      <c r="I54" s="84">
        <f t="shared" ref="I54:I72" si="5">D54*G54</f>
        <v>0</v>
      </c>
    </row>
    <row r="55" spans="1:9" ht="63.75" x14ac:dyDescent="0.25">
      <c r="A55" s="7">
        <v>51</v>
      </c>
      <c r="C55" s="174" t="s">
        <v>2385</v>
      </c>
      <c r="D55" s="175">
        <v>1</v>
      </c>
      <c r="E55" s="174" t="s">
        <v>17</v>
      </c>
      <c r="F55" s="161">
        <v>0</v>
      </c>
      <c r="G55" s="161">
        <v>0</v>
      </c>
      <c r="H55" s="84">
        <f t="shared" si="4"/>
        <v>0</v>
      </c>
      <c r="I55" s="84">
        <f t="shared" si="5"/>
        <v>0</v>
      </c>
    </row>
    <row r="56" spans="1:9" x14ac:dyDescent="0.25">
      <c r="A56" s="7">
        <v>52</v>
      </c>
      <c r="C56" s="174" t="s">
        <v>2386</v>
      </c>
      <c r="D56" s="175">
        <v>2</v>
      </c>
      <c r="E56" s="174" t="s">
        <v>17</v>
      </c>
      <c r="F56" s="161">
        <v>0</v>
      </c>
      <c r="G56" s="161">
        <v>0</v>
      </c>
      <c r="H56" s="84">
        <f t="shared" si="4"/>
        <v>0</v>
      </c>
      <c r="I56" s="84">
        <f t="shared" si="5"/>
        <v>0</v>
      </c>
    </row>
    <row r="57" spans="1:9" x14ac:dyDescent="0.25">
      <c r="A57" s="7">
        <v>53</v>
      </c>
      <c r="C57" s="174" t="s">
        <v>2387</v>
      </c>
      <c r="D57" s="175">
        <v>1</v>
      </c>
      <c r="E57" s="174" t="s">
        <v>17</v>
      </c>
      <c r="F57" s="161">
        <v>0</v>
      </c>
      <c r="G57" s="161">
        <v>0</v>
      </c>
      <c r="H57" s="84">
        <f t="shared" si="4"/>
        <v>0</v>
      </c>
      <c r="I57" s="84">
        <f t="shared" si="5"/>
        <v>0</v>
      </c>
    </row>
    <row r="58" spans="1:9" ht="127.5" x14ac:dyDescent="0.25">
      <c r="A58" s="7">
        <v>54</v>
      </c>
      <c r="C58" s="174" t="s">
        <v>2388</v>
      </c>
      <c r="D58" s="175">
        <v>3</v>
      </c>
      <c r="E58" s="174" t="s">
        <v>17</v>
      </c>
      <c r="F58" s="161">
        <v>0</v>
      </c>
      <c r="G58" s="161">
        <v>0</v>
      </c>
      <c r="H58" s="84">
        <f t="shared" si="4"/>
        <v>0</v>
      </c>
      <c r="I58" s="84">
        <f t="shared" si="5"/>
        <v>0</v>
      </c>
    </row>
    <row r="59" spans="1:9" ht="102" x14ac:dyDescent="0.25">
      <c r="A59" s="7">
        <v>55</v>
      </c>
      <c r="C59" s="174" t="s">
        <v>2389</v>
      </c>
      <c r="D59" s="175">
        <v>2</v>
      </c>
      <c r="E59" s="174" t="s">
        <v>17</v>
      </c>
      <c r="F59" s="161">
        <v>0</v>
      </c>
      <c r="G59" s="161">
        <v>0</v>
      </c>
      <c r="H59" s="84">
        <f t="shared" si="4"/>
        <v>0</v>
      </c>
      <c r="I59" s="84">
        <f t="shared" si="5"/>
        <v>0</v>
      </c>
    </row>
    <row r="60" spans="1:9" ht="25.5" x14ac:dyDescent="0.25">
      <c r="A60" s="7">
        <v>56</v>
      </c>
      <c r="C60" s="174" t="s">
        <v>2390</v>
      </c>
      <c r="D60" s="175">
        <v>1</v>
      </c>
      <c r="E60" s="174" t="s">
        <v>17</v>
      </c>
      <c r="F60" s="161">
        <v>0</v>
      </c>
      <c r="G60" s="161">
        <v>0</v>
      </c>
      <c r="H60" s="84">
        <f t="shared" si="4"/>
        <v>0</v>
      </c>
      <c r="I60" s="84">
        <f t="shared" si="5"/>
        <v>0</v>
      </c>
    </row>
    <row r="61" spans="1:9" x14ac:dyDescent="0.25">
      <c r="A61" s="7">
        <v>57</v>
      </c>
      <c r="C61" s="174" t="s">
        <v>2391</v>
      </c>
      <c r="D61" s="175">
        <v>100</v>
      </c>
      <c r="E61" s="174" t="s">
        <v>20</v>
      </c>
      <c r="F61" s="161">
        <v>0</v>
      </c>
      <c r="G61" s="161">
        <v>0</v>
      </c>
      <c r="H61" s="84">
        <f t="shared" si="4"/>
        <v>0</v>
      </c>
      <c r="I61" s="84">
        <f t="shared" si="5"/>
        <v>0</v>
      </c>
    </row>
    <row r="62" spans="1:9" x14ac:dyDescent="0.25">
      <c r="A62" s="7">
        <v>58</v>
      </c>
      <c r="C62" s="174" t="s">
        <v>2392</v>
      </c>
      <c r="D62" s="175">
        <v>1</v>
      </c>
      <c r="E62" s="174" t="s">
        <v>17</v>
      </c>
      <c r="F62" s="161">
        <v>0</v>
      </c>
      <c r="G62" s="161">
        <v>0</v>
      </c>
      <c r="H62" s="84">
        <f t="shared" si="4"/>
        <v>0</v>
      </c>
      <c r="I62" s="84">
        <f t="shared" si="5"/>
        <v>0</v>
      </c>
    </row>
    <row r="63" spans="1:9" x14ac:dyDescent="0.25">
      <c r="A63" s="7">
        <v>59</v>
      </c>
      <c r="C63" s="174" t="s">
        <v>2393</v>
      </c>
      <c r="D63" s="175">
        <v>20</v>
      </c>
      <c r="E63" s="174" t="s">
        <v>20</v>
      </c>
      <c r="F63" s="161">
        <v>0</v>
      </c>
      <c r="G63" s="161">
        <v>0</v>
      </c>
      <c r="H63" s="84">
        <f t="shared" si="4"/>
        <v>0</v>
      </c>
      <c r="I63" s="84">
        <f t="shared" si="5"/>
        <v>0</v>
      </c>
    </row>
    <row r="64" spans="1:9" x14ac:dyDescent="0.25">
      <c r="A64" s="7">
        <v>60</v>
      </c>
      <c r="C64" s="174" t="s">
        <v>2394</v>
      </c>
      <c r="D64" s="175">
        <v>1</v>
      </c>
      <c r="E64" s="174" t="s">
        <v>17</v>
      </c>
      <c r="F64" s="161">
        <v>0</v>
      </c>
      <c r="G64" s="161">
        <v>0</v>
      </c>
      <c r="H64" s="84">
        <f t="shared" si="4"/>
        <v>0</v>
      </c>
      <c r="I64" s="84">
        <f t="shared" si="5"/>
        <v>0</v>
      </c>
    </row>
    <row r="65" spans="1:9" x14ac:dyDescent="0.25">
      <c r="A65" s="7">
        <v>61</v>
      </c>
      <c r="C65" s="174" t="s">
        <v>2359</v>
      </c>
      <c r="D65" s="175">
        <v>10</v>
      </c>
      <c r="E65" s="174" t="s">
        <v>17</v>
      </c>
      <c r="F65" s="161">
        <v>0</v>
      </c>
      <c r="G65" s="161">
        <v>0</v>
      </c>
      <c r="H65" s="84">
        <f t="shared" si="4"/>
        <v>0</v>
      </c>
      <c r="I65" s="84">
        <f t="shared" si="5"/>
        <v>0</v>
      </c>
    </row>
    <row r="66" spans="1:9" ht="63.75" x14ac:dyDescent="0.25">
      <c r="A66" s="7">
        <v>62</v>
      </c>
      <c r="C66" s="174" t="s">
        <v>2360</v>
      </c>
      <c r="D66" s="175">
        <v>1</v>
      </c>
      <c r="E66" s="174" t="s">
        <v>16</v>
      </c>
      <c r="F66" s="161">
        <v>0</v>
      </c>
      <c r="G66" s="161">
        <v>0</v>
      </c>
      <c r="H66" s="84">
        <f t="shared" si="4"/>
        <v>0</v>
      </c>
      <c r="I66" s="84">
        <f t="shared" si="5"/>
        <v>0</v>
      </c>
    </row>
    <row r="67" spans="1:9" ht="76.5" x14ac:dyDescent="0.25">
      <c r="A67" s="7">
        <v>63</v>
      </c>
      <c r="C67" s="174" t="s">
        <v>2361</v>
      </c>
      <c r="D67" s="175">
        <v>1</v>
      </c>
      <c r="E67" s="174" t="s">
        <v>16</v>
      </c>
      <c r="F67" s="161">
        <v>0</v>
      </c>
      <c r="G67" s="161">
        <v>0</v>
      </c>
      <c r="H67" s="84">
        <f t="shared" si="4"/>
        <v>0</v>
      </c>
      <c r="I67" s="84">
        <f t="shared" si="5"/>
        <v>0</v>
      </c>
    </row>
    <row r="68" spans="1:9" x14ac:dyDescent="0.25">
      <c r="A68" s="7">
        <v>64</v>
      </c>
      <c r="C68" s="174" t="s">
        <v>2395</v>
      </c>
      <c r="D68" s="175">
        <v>1</v>
      </c>
      <c r="E68" s="174" t="s">
        <v>16</v>
      </c>
      <c r="F68" s="161">
        <v>0</v>
      </c>
      <c r="G68" s="161">
        <v>0</v>
      </c>
      <c r="H68" s="84">
        <f t="shared" si="4"/>
        <v>0</v>
      </c>
      <c r="I68" s="84">
        <f t="shared" si="5"/>
        <v>0</v>
      </c>
    </row>
    <row r="69" spans="1:9" ht="25.5" x14ac:dyDescent="0.25">
      <c r="A69" s="7">
        <v>65</v>
      </c>
      <c r="C69" s="174" t="s">
        <v>2365</v>
      </c>
      <c r="D69" s="175">
        <v>1</v>
      </c>
      <c r="E69" s="174" t="s">
        <v>16</v>
      </c>
      <c r="F69" s="161">
        <v>0</v>
      </c>
      <c r="G69" s="161">
        <v>0</v>
      </c>
      <c r="H69" s="84">
        <f t="shared" si="4"/>
        <v>0</v>
      </c>
      <c r="I69" s="84">
        <f t="shared" si="5"/>
        <v>0</v>
      </c>
    </row>
    <row r="70" spans="1:9" x14ac:dyDescent="0.25">
      <c r="A70" s="7">
        <v>66</v>
      </c>
      <c r="C70" s="174" t="s">
        <v>2366</v>
      </c>
      <c r="D70" s="175">
        <v>1</v>
      </c>
      <c r="E70" s="174" t="s">
        <v>16</v>
      </c>
      <c r="F70" s="161">
        <v>0</v>
      </c>
      <c r="G70" s="161">
        <v>0</v>
      </c>
      <c r="H70" s="84">
        <f t="shared" si="4"/>
        <v>0</v>
      </c>
      <c r="I70" s="84">
        <f t="shared" si="5"/>
        <v>0</v>
      </c>
    </row>
    <row r="71" spans="1:9" ht="38.25" x14ac:dyDescent="0.25">
      <c r="A71" s="7">
        <v>67</v>
      </c>
      <c r="C71" s="174" t="s">
        <v>2367</v>
      </c>
      <c r="D71" s="175">
        <v>1</v>
      </c>
      <c r="E71" s="174" t="s">
        <v>16</v>
      </c>
      <c r="F71" s="161">
        <v>0</v>
      </c>
      <c r="G71" s="161">
        <v>0</v>
      </c>
      <c r="H71" s="84">
        <f t="shared" si="4"/>
        <v>0</v>
      </c>
      <c r="I71" s="84">
        <f t="shared" si="5"/>
        <v>0</v>
      </c>
    </row>
    <row r="72" spans="1:9" ht="63.75" x14ac:dyDescent="0.25">
      <c r="A72" s="7">
        <v>68</v>
      </c>
      <c r="C72" s="174" t="s">
        <v>2396</v>
      </c>
      <c r="D72" s="175">
        <v>1</v>
      </c>
      <c r="E72" s="174" t="s">
        <v>16</v>
      </c>
      <c r="F72" s="161">
        <v>0</v>
      </c>
      <c r="G72" s="161">
        <v>0</v>
      </c>
      <c r="H72" s="84">
        <f t="shared" si="4"/>
        <v>0</v>
      </c>
      <c r="I72" s="84">
        <f t="shared" si="5"/>
        <v>0</v>
      </c>
    </row>
    <row r="73" spans="1:9" x14ac:dyDescent="0.25">
      <c r="B73" s="329" t="s">
        <v>2405</v>
      </c>
      <c r="C73" s="329"/>
      <c r="D73" s="329"/>
      <c r="E73" s="329"/>
      <c r="F73" s="329"/>
      <c r="G73" s="329"/>
      <c r="H73" s="329"/>
      <c r="I73" s="329"/>
    </row>
    <row r="74" spans="1:9" ht="63.75" x14ac:dyDescent="0.25">
      <c r="A74" s="7">
        <v>69</v>
      </c>
      <c r="C74" s="174" t="s">
        <v>2397</v>
      </c>
      <c r="D74" s="175">
        <v>1</v>
      </c>
      <c r="E74" s="174" t="s">
        <v>17</v>
      </c>
      <c r="F74" s="161">
        <v>0</v>
      </c>
      <c r="G74" s="161">
        <v>0</v>
      </c>
      <c r="H74" s="84">
        <f t="shared" ref="H74:H89" si="6">D74*F74</f>
        <v>0</v>
      </c>
      <c r="I74" s="84">
        <f t="shared" ref="I74:I89" si="7">D74*G74</f>
        <v>0</v>
      </c>
    </row>
    <row r="75" spans="1:9" x14ac:dyDescent="0.25">
      <c r="A75" s="7">
        <v>70</v>
      </c>
      <c r="C75" s="174" t="s">
        <v>2398</v>
      </c>
      <c r="D75" s="175">
        <v>2</v>
      </c>
      <c r="E75" s="174" t="s">
        <v>17</v>
      </c>
      <c r="F75" s="161">
        <v>0</v>
      </c>
      <c r="G75" s="161">
        <v>0</v>
      </c>
      <c r="H75" s="84">
        <f t="shared" si="6"/>
        <v>0</v>
      </c>
      <c r="I75" s="84">
        <f t="shared" si="7"/>
        <v>0</v>
      </c>
    </row>
    <row r="76" spans="1:9" ht="25.5" x14ac:dyDescent="0.25">
      <c r="A76" s="7">
        <v>71</v>
      </c>
      <c r="C76" s="174" t="s">
        <v>2399</v>
      </c>
      <c r="D76" s="175">
        <v>2</v>
      </c>
      <c r="E76" s="174" t="s">
        <v>17</v>
      </c>
      <c r="F76" s="161">
        <v>0</v>
      </c>
      <c r="G76" s="161">
        <v>0</v>
      </c>
      <c r="H76" s="84">
        <f t="shared" si="6"/>
        <v>0</v>
      </c>
      <c r="I76" s="84">
        <f t="shared" si="7"/>
        <v>0</v>
      </c>
    </row>
    <row r="77" spans="1:9" x14ac:dyDescent="0.25">
      <c r="A77" s="7">
        <v>72</v>
      </c>
      <c r="C77" s="174" t="s">
        <v>2374</v>
      </c>
      <c r="D77" s="175">
        <v>2</v>
      </c>
      <c r="E77" s="174" t="s">
        <v>17</v>
      </c>
      <c r="F77" s="161">
        <v>0</v>
      </c>
      <c r="G77" s="161">
        <v>0</v>
      </c>
      <c r="H77" s="84">
        <f t="shared" si="6"/>
        <v>0</v>
      </c>
      <c r="I77" s="84">
        <f t="shared" si="7"/>
        <v>0</v>
      </c>
    </row>
    <row r="78" spans="1:9" ht="25.5" x14ac:dyDescent="0.25">
      <c r="A78" s="7">
        <v>73</v>
      </c>
      <c r="C78" s="174" t="s">
        <v>2378</v>
      </c>
      <c r="D78" s="175">
        <v>2</v>
      </c>
      <c r="E78" s="174" t="s">
        <v>17</v>
      </c>
      <c r="F78" s="161">
        <v>0</v>
      </c>
      <c r="G78" s="161">
        <v>0</v>
      </c>
      <c r="H78" s="84">
        <f t="shared" si="6"/>
        <v>0</v>
      </c>
      <c r="I78" s="84">
        <f t="shared" si="7"/>
        <v>0</v>
      </c>
    </row>
    <row r="79" spans="1:9" ht="38.25" x14ac:dyDescent="0.25">
      <c r="A79" s="7">
        <v>74</v>
      </c>
      <c r="C79" s="174" t="s">
        <v>2400</v>
      </c>
      <c r="D79" s="175">
        <v>2</v>
      </c>
      <c r="E79" s="174" t="s">
        <v>17</v>
      </c>
      <c r="F79" s="161">
        <v>0</v>
      </c>
      <c r="G79" s="161">
        <v>0</v>
      </c>
      <c r="H79" s="84">
        <f t="shared" si="6"/>
        <v>0</v>
      </c>
      <c r="I79" s="84">
        <f t="shared" si="7"/>
        <v>0</v>
      </c>
    </row>
    <row r="80" spans="1:9" ht="38.25" x14ac:dyDescent="0.25">
      <c r="A80" s="7">
        <v>75</v>
      </c>
      <c r="C80" s="174" t="s">
        <v>2401</v>
      </c>
      <c r="D80" s="175">
        <v>1</v>
      </c>
      <c r="E80" s="174" t="s">
        <v>17</v>
      </c>
      <c r="F80" s="161">
        <v>0</v>
      </c>
      <c r="G80" s="161">
        <v>0</v>
      </c>
      <c r="H80" s="84">
        <f t="shared" si="6"/>
        <v>0</v>
      </c>
      <c r="I80" s="84">
        <f t="shared" si="7"/>
        <v>0</v>
      </c>
    </row>
    <row r="81" spans="1:9" x14ac:dyDescent="0.25">
      <c r="A81" s="7">
        <v>76</v>
      </c>
      <c r="C81" s="174" t="s">
        <v>2402</v>
      </c>
      <c r="D81" s="175">
        <v>10</v>
      </c>
      <c r="E81" s="174" t="s">
        <v>20</v>
      </c>
      <c r="F81" s="161">
        <v>0</v>
      </c>
      <c r="G81" s="161">
        <v>0</v>
      </c>
      <c r="H81" s="84">
        <f t="shared" si="6"/>
        <v>0</v>
      </c>
      <c r="I81" s="84">
        <f t="shared" si="7"/>
        <v>0</v>
      </c>
    </row>
    <row r="82" spans="1:9" x14ac:dyDescent="0.25">
      <c r="A82" s="7">
        <v>77</v>
      </c>
      <c r="C82" s="174" t="s">
        <v>2403</v>
      </c>
      <c r="D82" s="175">
        <v>10</v>
      </c>
      <c r="E82" s="174" t="s">
        <v>20</v>
      </c>
      <c r="F82" s="161">
        <v>0</v>
      </c>
      <c r="G82" s="161">
        <v>0</v>
      </c>
      <c r="H82" s="84">
        <f t="shared" si="6"/>
        <v>0</v>
      </c>
      <c r="I82" s="84">
        <f t="shared" si="7"/>
        <v>0</v>
      </c>
    </row>
    <row r="83" spans="1:9" x14ac:dyDescent="0.25">
      <c r="A83" s="7">
        <v>78</v>
      </c>
      <c r="C83" s="174" t="s">
        <v>2404</v>
      </c>
      <c r="D83" s="175">
        <v>1</v>
      </c>
      <c r="E83" s="174" t="s">
        <v>17</v>
      </c>
      <c r="F83" s="161">
        <v>0</v>
      </c>
      <c r="G83" s="161">
        <v>0</v>
      </c>
      <c r="H83" s="84">
        <f t="shared" si="6"/>
        <v>0</v>
      </c>
      <c r="I83" s="84">
        <f t="shared" si="7"/>
        <v>0</v>
      </c>
    </row>
    <row r="84" spans="1:9" ht="63.75" x14ac:dyDescent="0.25">
      <c r="A84" s="7">
        <v>79</v>
      </c>
      <c r="C84" s="174" t="s">
        <v>2360</v>
      </c>
      <c r="D84" s="175">
        <v>1</v>
      </c>
      <c r="E84" s="174" t="s">
        <v>16</v>
      </c>
      <c r="F84" s="161">
        <v>0</v>
      </c>
      <c r="G84" s="161">
        <v>0</v>
      </c>
      <c r="H84" s="84">
        <f t="shared" si="6"/>
        <v>0</v>
      </c>
      <c r="I84" s="84">
        <f t="shared" si="7"/>
        <v>0</v>
      </c>
    </row>
    <row r="85" spans="1:9" ht="76.5" x14ac:dyDescent="0.25">
      <c r="A85" s="7">
        <v>80</v>
      </c>
      <c r="C85" s="174" t="s">
        <v>2361</v>
      </c>
      <c r="D85" s="175">
        <v>1</v>
      </c>
      <c r="E85" s="174" t="s">
        <v>16</v>
      </c>
      <c r="F85" s="161">
        <v>0</v>
      </c>
      <c r="G85" s="161">
        <v>0</v>
      </c>
      <c r="H85" s="84">
        <f t="shared" si="6"/>
        <v>0</v>
      </c>
      <c r="I85" s="84">
        <f t="shared" si="7"/>
        <v>0</v>
      </c>
    </row>
    <row r="86" spans="1:9" x14ac:dyDescent="0.25">
      <c r="A86" s="7">
        <v>81</v>
      </c>
      <c r="C86" s="174" t="s">
        <v>2395</v>
      </c>
      <c r="D86" s="175">
        <v>1</v>
      </c>
      <c r="E86" s="174" t="s">
        <v>16</v>
      </c>
      <c r="F86" s="161">
        <v>0</v>
      </c>
      <c r="G86" s="161">
        <v>0</v>
      </c>
      <c r="H86" s="84">
        <f t="shared" si="6"/>
        <v>0</v>
      </c>
      <c r="I86" s="84">
        <f t="shared" si="7"/>
        <v>0</v>
      </c>
    </row>
    <row r="87" spans="1:9" ht="25.5" x14ac:dyDescent="0.25">
      <c r="A87" s="7">
        <v>82</v>
      </c>
      <c r="C87" s="174" t="s">
        <v>2365</v>
      </c>
      <c r="D87" s="175">
        <v>1</v>
      </c>
      <c r="E87" s="174" t="s">
        <v>16</v>
      </c>
      <c r="F87" s="161">
        <v>0</v>
      </c>
      <c r="G87" s="161">
        <v>0</v>
      </c>
      <c r="H87" s="84">
        <f t="shared" si="6"/>
        <v>0</v>
      </c>
      <c r="I87" s="84">
        <f t="shared" si="7"/>
        <v>0</v>
      </c>
    </row>
    <row r="88" spans="1:9" x14ac:dyDescent="0.25">
      <c r="A88" s="7">
        <v>83</v>
      </c>
      <c r="C88" s="174" t="s">
        <v>2366</v>
      </c>
      <c r="D88" s="175">
        <v>1</v>
      </c>
      <c r="E88" s="174" t="s">
        <v>16</v>
      </c>
      <c r="F88" s="161">
        <v>0</v>
      </c>
      <c r="G88" s="161">
        <v>0</v>
      </c>
      <c r="H88" s="84">
        <f t="shared" si="6"/>
        <v>0</v>
      </c>
      <c r="I88" s="84">
        <f t="shared" si="7"/>
        <v>0</v>
      </c>
    </row>
    <row r="89" spans="1:9" ht="38.25" x14ac:dyDescent="0.25">
      <c r="A89" s="7">
        <v>84</v>
      </c>
      <c r="C89" s="174" t="s">
        <v>2367</v>
      </c>
      <c r="D89" s="175">
        <v>1</v>
      </c>
      <c r="E89" s="174" t="s">
        <v>16</v>
      </c>
      <c r="F89" s="161">
        <v>0</v>
      </c>
      <c r="G89" s="161">
        <v>0</v>
      </c>
      <c r="H89" s="84">
        <f t="shared" si="6"/>
        <v>0</v>
      </c>
      <c r="I89" s="84">
        <f t="shared" si="7"/>
        <v>0</v>
      </c>
    </row>
    <row r="90" spans="1:9" x14ac:dyDescent="0.25">
      <c r="B90" s="329" t="s">
        <v>2406</v>
      </c>
      <c r="C90" s="329"/>
      <c r="D90" s="329"/>
      <c r="E90" s="329"/>
      <c r="F90" s="329"/>
      <c r="G90" s="329"/>
      <c r="H90" s="329"/>
      <c r="I90" s="329"/>
    </row>
    <row r="91" spans="1:9" ht="38.25" x14ac:dyDescent="0.25">
      <c r="A91" s="7">
        <v>85</v>
      </c>
      <c r="C91" s="174" t="s">
        <v>2407</v>
      </c>
      <c r="D91" s="175">
        <v>1</v>
      </c>
      <c r="E91" s="174" t="s">
        <v>17</v>
      </c>
      <c r="F91" s="161">
        <v>0</v>
      </c>
      <c r="G91" s="161">
        <v>0</v>
      </c>
      <c r="H91" s="84">
        <f t="shared" ref="H91:H102" si="8">D91*F91</f>
        <v>0</v>
      </c>
      <c r="I91" s="84">
        <f t="shared" ref="I91:I102" si="9">D91*G91</f>
        <v>0</v>
      </c>
    </row>
    <row r="92" spans="1:9" ht="38.25" x14ac:dyDescent="0.25">
      <c r="A92" s="7">
        <v>86</v>
      </c>
      <c r="C92" s="174" t="s">
        <v>2408</v>
      </c>
      <c r="D92" s="175">
        <v>1</v>
      </c>
      <c r="E92" s="174" t="s">
        <v>17</v>
      </c>
      <c r="F92" s="161">
        <v>0</v>
      </c>
      <c r="G92" s="161">
        <v>0</v>
      </c>
      <c r="H92" s="84">
        <f t="shared" si="8"/>
        <v>0</v>
      </c>
      <c r="I92" s="84">
        <f t="shared" si="9"/>
        <v>0</v>
      </c>
    </row>
    <row r="93" spans="1:9" ht="38.25" x14ac:dyDescent="0.25">
      <c r="A93" s="7">
        <v>87</v>
      </c>
      <c r="C93" s="174" t="s">
        <v>2409</v>
      </c>
      <c r="D93" s="175">
        <v>2</v>
      </c>
      <c r="E93" s="174" t="s">
        <v>17</v>
      </c>
      <c r="F93" s="161">
        <v>0</v>
      </c>
      <c r="G93" s="161">
        <v>0</v>
      </c>
      <c r="H93" s="84">
        <f t="shared" si="8"/>
        <v>0</v>
      </c>
      <c r="I93" s="84">
        <f t="shared" si="9"/>
        <v>0</v>
      </c>
    </row>
    <row r="94" spans="1:9" ht="38.25" x14ac:dyDescent="0.25">
      <c r="A94" s="7">
        <v>88</v>
      </c>
      <c r="C94" s="174" t="s">
        <v>2410</v>
      </c>
      <c r="D94" s="175">
        <v>1</v>
      </c>
      <c r="E94" s="174" t="s">
        <v>17</v>
      </c>
      <c r="F94" s="161">
        <v>0</v>
      </c>
      <c r="G94" s="161">
        <v>0</v>
      </c>
      <c r="H94" s="84">
        <f t="shared" si="8"/>
        <v>0</v>
      </c>
      <c r="I94" s="84">
        <f t="shared" si="9"/>
        <v>0</v>
      </c>
    </row>
    <row r="95" spans="1:9" ht="25.5" x14ac:dyDescent="0.25">
      <c r="A95" s="7">
        <v>89</v>
      </c>
      <c r="C95" s="174" t="s">
        <v>2411</v>
      </c>
      <c r="D95" s="175">
        <v>40</v>
      </c>
      <c r="E95" s="174" t="s">
        <v>20</v>
      </c>
      <c r="F95" s="161">
        <v>0</v>
      </c>
      <c r="G95" s="161">
        <v>0</v>
      </c>
      <c r="H95" s="84">
        <f t="shared" si="8"/>
        <v>0</v>
      </c>
      <c r="I95" s="84">
        <f t="shared" si="9"/>
        <v>0</v>
      </c>
    </row>
    <row r="96" spans="1:9" x14ac:dyDescent="0.25">
      <c r="A96" s="7">
        <v>90</v>
      </c>
      <c r="C96" s="174" t="s">
        <v>2412</v>
      </c>
      <c r="D96" s="175">
        <v>20</v>
      </c>
      <c r="E96" s="174" t="s">
        <v>20</v>
      </c>
      <c r="F96" s="161">
        <v>0</v>
      </c>
      <c r="G96" s="161">
        <v>0</v>
      </c>
      <c r="H96" s="84">
        <f t="shared" si="8"/>
        <v>0</v>
      </c>
      <c r="I96" s="84">
        <f t="shared" si="9"/>
        <v>0</v>
      </c>
    </row>
    <row r="97" spans="1:9" ht="63.75" x14ac:dyDescent="0.25">
      <c r="A97" s="7">
        <v>91</v>
      </c>
      <c r="C97" s="174" t="s">
        <v>2360</v>
      </c>
      <c r="D97" s="175">
        <v>1</v>
      </c>
      <c r="E97" s="174" t="s">
        <v>16</v>
      </c>
      <c r="F97" s="161">
        <v>0</v>
      </c>
      <c r="G97" s="161">
        <v>0</v>
      </c>
      <c r="H97" s="84">
        <f t="shared" si="8"/>
        <v>0</v>
      </c>
      <c r="I97" s="84">
        <f t="shared" si="9"/>
        <v>0</v>
      </c>
    </row>
    <row r="98" spans="1:9" ht="76.5" x14ac:dyDescent="0.25">
      <c r="A98" s="7">
        <v>92</v>
      </c>
      <c r="C98" s="174" t="s">
        <v>2361</v>
      </c>
      <c r="D98" s="175">
        <v>1</v>
      </c>
      <c r="E98" s="174" t="s">
        <v>16</v>
      </c>
      <c r="F98" s="161">
        <v>0</v>
      </c>
      <c r="G98" s="161">
        <v>0</v>
      </c>
      <c r="H98" s="84">
        <f t="shared" si="8"/>
        <v>0</v>
      </c>
      <c r="I98" s="84">
        <f t="shared" si="9"/>
        <v>0</v>
      </c>
    </row>
    <row r="99" spans="1:9" x14ac:dyDescent="0.25">
      <c r="A99" s="7">
        <v>93</v>
      </c>
      <c r="C99" s="174" t="s">
        <v>2413</v>
      </c>
      <c r="D99" s="175">
        <v>1</v>
      </c>
      <c r="E99" s="174" t="s">
        <v>16</v>
      </c>
      <c r="F99" s="161">
        <v>0</v>
      </c>
      <c r="G99" s="161">
        <v>0</v>
      </c>
      <c r="H99" s="84">
        <f t="shared" si="8"/>
        <v>0</v>
      </c>
      <c r="I99" s="84">
        <f t="shared" si="9"/>
        <v>0</v>
      </c>
    </row>
    <row r="100" spans="1:9" ht="25.5" x14ac:dyDescent="0.25">
      <c r="A100" s="7">
        <v>94</v>
      </c>
      <c r="C100" s="174" t="s">
        <v>2365</v>
      </c>
      <c r="D100" s="175">
        <v>1</v>
      </c>
      <c r="E100" s="174" t="s">
        <v>16</v>
      </c>
      <c r="F100" s="161">
        <v>0</v>
      </c>
      <c r="G100" s="161">
        <v>0</v>
      </c>
      <c r="H100" s="84">
        <f t="shared" si="8"/>
        <v>0</v>
      </c>
      <c r="I100" s="84">
        <f t="shared" si="9"/>
        <v>0</v>
      </c>
    </row>
    <row r="101" spans="1:9" x14ac:dyDescent="0.25">
      <c r="A101" s="7">
        <v>95</v>
      </c>
      <c r="C101" s="174" t="s">
        <v>2366</v>
      </c>
      <c r="D101" s="175">
        <v>1</v>
      </c>
      <c r="E101" s="174" t="s">
        <v>16</v>
      </c>
      <c r="F101" s="161">
        <v>0</v>
      </c>
      <c r="G101" s="161">
        <v>0</v>
      </c>
      <c r="H101" s="84">
        <f t="shared" si="8"/>
        <v>0</v>
      </c>
      <c r="I101" s="84">
        <f t="shared" si="9"/>
        <v>0</v>
      </c>
    </row>
    <row r="102" spans="1:9" ht="38.25" x14ac:dyDescent="0.25">
      <c r="A102" s="7">
        <v>96</v>
      </c>
      <c r="C102" s="174" t="s">
        <v>2367</v>
      </c>
      <c r="D102" s="175">
        <v>1</v>
      </c>
      <c r="E102" s="174" t="s">
        <v>16</v>
      </c>
      <c r="F102" s="161">
        <v>0</v>
      </c>
      <c r="G102" s="161">
        <v>0</v>
      </c>
      <c r="H102" s="84">
        <f t="shared" si="8"/>
        <v>0</v>
      </c>
      <c r="I102" s="84">
        <f t="shared" si="9"/>
        <v>0</v>
      </c>
    </row>
    <row r="103" spans="1:9" x14ac:dyDescent="0.25">
      <c r="B103" s="329" t="s">
        <v>2414</v>
      </c>
      <c r="C103" s="329"/>
      <c r="D103" s="329"/>
      <c r="E103" s="329"/>
      <c r="F103" s="329"/>
      <c r="G103" s="329"/>
      <c r="H103" s="329"/>
      <c r="I103" s="329"/>
    </row>
    <row r="104" spans="1:9" ht="38.25" x14ac:dyDescent="0.25">
      <c r="A104" s="7">
        <v>97</v>
      </c>
      <c r="C104" s="174" t="s">
        <v>2415</v>
      </c>
      <c r="D104" s="175">
        <v>2</v>
      </c>
      <c r="E104" s="174" t="s">
        <v>17</v>
      </c>
      <c r="F104" s="161">
        <v>0</v>
      </c>
      <c r="G104" s="161">
        <v>0</v>
      </c>
      <c r="H104" s="84">
        <f t="shared" ref="H104:H112" si="10">D104*F104</f>
        <v>0</v>
      </c>
      <c r="I104" s="84">
        <f t="shared" ref="I104:I112" si="11">D104*G104</f>
        <v>0</v>
      </c>
    </row>
    <row r="105" spans="1:9" ht="38.25" x14ac:dyDescent="0.25">
      <c r="A105" s="7">
        <v>98</v>
      </c>
      <c r="C105" s="174" t="s">
        <v>2409</v>
      </c>
      <c r="D105" s="175">
        <v>2</v>
      </c>
      <c r="E105" s="174" t="s">
        <v>17</v>
      </c>
      <c r="F105" s="161">
        <v>0</v>
      </c>
      <c r="G105" s="161">
        <v>0</v>
      </c>
      <c r="H105" s="84">
        <f t="shared" si="10"/>
        <v>0</v>
      </c>
      <c r="I105" s="84">
        <f t="shared" si="11"/>
        <v>0</v>
      </c>
    </row>
    <row r="106" spans="1:9" x14ac:dyDescent="0.25">
      <c r="A106" s="7">
        <v>99</v>
      </c>
      <c r="C106" s="174" t="s">
        <v>2416</v>
      </c>
      <c r="D106" s="175">
        <v>20</v>
      </c>
      <c r="E106" s="174" t="s">
        <v>20</v>
      </c>
      <c r="F106" s="161">
        <v>0</v>
      </c>
      <c r="G106" s="161">
        <v>0</v>
      </c>
      <c r="H106" s="84">
        <f t="shared" si="10"/>
        <v>0</v>
      </c>
      <c r="I106" s="84">
        <f t="shared" si="11"/>
        <v>0</v>
      </c>
    </row>
    <row r="107" spans="1:9" ht="63.75" x14ac:dyDescent="0.25">
      <c r="A107" s="7">
        <v>100</v>
      </c>
      <c r="C107" s="174" t="s">
        <v>2360</v>
      </c>
      <c r="D107" s="175">
        <v>1</v>
      </c>
      <c r="E107" s="174" t="s">
        <v>16</v>
      </c>
      <c r="F107" s="161">
        <v>0</v>
      </c>
      <c r="G107" s="161">
        <v>0</v>
      </c>
      <c r="H107" s="84">
        <f t="shared" si="10"/>
        <v>0</v>
      </c>
      <c r="I107" s="84">
        <f t="shared" si="11"/>
        <v>0</v>
      </c>
    </row>
    <row r="108" spans="1:9" ht="76.5" x14ac:dyDescent="0.25">
      <c r="A108" s="7">
        <v>101</v>
      </c>
      <c r="C108" s="174" t="s">
        <v>2361</v>
      </c>
      <c r="D108" s="175">
        <v>1</v>
      </c>
      <c r="E108" s="174" t="s">
        <v>16</v>
      </c>
      <c r="F108" s="161">
        <v>0</v>
      </c>
      <c r="G108" s="161">
        <v>0</v>
      </c>
      <c r="H108" s="84">
        <f t="shared" si="10"/>
        <v>0</v>
      </c>
      <c r="I108" s="84">
        <f t="shared" si="11"/>
        <v>0</v>
      </c>
    </row>
    <row r="109" spans="1:9" x14ac:dyDescent="0.25">
      <c r="A109" s="7">
        <v>102</v>
      </c>
      <c r="C109" s="174" t="s">
        <v>2413</v>
      </c>
      <c r="D109" s="175">
        <v>1</v>
      </c>
      <c r="E109" s="174" t="s">
        <v>16</v>
      </c>
      <c r="F109" s="161">
        <v>0</v>
      </c>
      <c r="G109" s="161">
        <v>0</v>
      </c>
      <c r="H109" s="84">
        <f t="shared" si="10"/>
        <v>0</v>
      </c>
      <c r="I109" s="84">
        <f t="shared" si="11"/>
        <v>0</v>
      </c>
    </row>
    <row r="110" spans="1:9" ht="25.5" x14ac:dyDescent="0.25">
      <c r="A110" s="7">
        <v>103</v>
      </c>
      <c r="C110" s="174" t="s">
        <v>2365</v>
      </c>
      <c r="D110" s="175">
        <v>1</v>
      </c>
      <c r="E110" s="174" t="s">
        <v>16</v>
      </c>
      <c r="F110" s="161">
        <v>0</v>
      </c>
      <c r="G110" s="161">
        <v>0</v>
      </c>
      <c r="H110" s="84">
        <f t="shared" si="10"/>
        <v>0</v>
      </c>
      <c r="I110" s="84">
        <f t="shared" si="11"/>
        <v>0</v>
      </c>
    </row>
    <row r="111" spans="1:9" x14ac:dyDescent="0.25">
      <c r="A111" s="7">
        <v>104</v>
      </c>
      <c r="C111" s="174" t="s">
        <v>2366</v>
      </c>
      <c r="D111" s="175">
        <v>1</v>
      </c>
      <c r="E111" s="174" t="s">
        <v>16</v>
      </c>
      <c r="F111" s="161">
        <v>0</v>
      </c>
      <c r="G111" s="161">
        <v>0</v>
      </c>
      <c r="H111" s="84">
        <f t="shared" si="10"/>
        <v>0</v>
      </c>
      <c r="I111" s="84">
        <f t="shared" si="11"/>
        <v>0</v>
      </c>
    </row>
    <row r="112" spans="1:9" ht="38.25" x14ac:dyDescent="0.25">
      <c r="A112" s="7">
        <v>105</v>
      </c>
      <c r="C112" s="174" t="s">
        <v>2367</v>
      </c>
      <c r="D112" s="175">
        <v>1</v>
      </c>
      <c r="E112" s="174" t="s">
        <v>16</v>
      </c>
      <c r="F112" s="161">
        <v>0</v>
      </c>
      <c r="G112" s="161">
        <v>0</v>
      </c>
      <c r="H112" s="84">
        <f t="shared" si="10"/>
        <v>0</v>
      </c>
      <c r="I112" s="84">
        <f t="shared" si="11"/>
        <v>0</v>
      </c>
    </row>
    <row r="113" spans="1:10" x14ac:dyDescent="0.25">
      <c r="B113" s="329" t="s">
        <v>2417</v>
      </c>
      <c r="C113" s="329"/>
      <c r="D113" s="329"/>
      <c r="E113" s="329"/>
      <c r="F113" s="329"/>
      <c r="G113" s="329"/>
      <c r="H113" s="329"/>
      <c r="I113" s="329"/>
    </row>
    <row r="114" spans="1:10" ht="63.75" x14ac:dyDescent="0.25">
      <c r="A114" s="7">
        <v>106</v>
      </c>
      <c r="C114" s="174" t="s">
        <v>2418</v>
      </c>
      <c r="D114" s="177">
        <v>70</v>
      </c>
      <c r="E114" s="177" t="s">
        <v>20</v>
      </c>
      <c r="F114" s="161">
        <v>0</v>
      </c>
      <c r="G114" s="161">
        <v>0</v>
      </c>
      <c r="H114" s="84">
        <f t="shared" ref="H114:H120" si="12">D114*F114</f>
        <v>0</v>
      </c>
      <c r="I114" s="84">
        <f t="shared" ref="I114:I120" si="13">D114*G114</f>
        <v>0</v>
      </c>
    </row>
    <row r="115" spans="1:10" x14ac:dyDescent="0.25">
      <c r="A115" s="7">
        <v>107</v>
      </c>
      <c r="C115" s="177" t="s">
        <v>1175</v>
      </c>
      <c r="D115" s="177">
        <f>(70*1*0.6)+(2*3.5)</f>
        <v>49</v>
      </c>
      <c r="E115" s="177" t="s">
        <v>10</v>
      </c>
      <c r="F115" s="161">
        <v>0</v>
      </c>
      <c r="G115" s="161">
        <v>0</v>
      </c>
      <c r="H115" s="84">
        <f t="shared" si="12"/>
        <v>0</v>
      </c>
      <c r="I115" s="84">
        <f t="shared" si="13"/>
        <v>0</v>
      </c>
    </row>
    <row r="116" spans="1:10" x14ac:dyDescent="0.25">
      <c r="A116" s="7">
        <v>108</v>
      </c>
      <c r="C116" s="177" t="s">
        <v>2419</v>
      </c>
      <c r="D116" s="177">
        <v>70</v>
      </c>
      <c r="E116" s="177" t="s">
        <v>363</v>
      </c>
      <c r="F116" s="161">
        <v>0</v>
      </c>
      <c r="G116" s="161">
        <v>0</v>
      </c>
      <c r="H116" s="84">
        <f t="shared" si="12"/>
        <v>0</v>
      </c>
      <c r="I116" s="84">
        <f t="shared" si="13"/>
        <v>0</v>
      </c>
    </row>
    <row r="117" spans="1:10" x14ac:dyDescent="0.25">
      <c r="A117" s="7">
        <v>109</v>
      </c>
      <c r="C117" s="177" t="s">
        <v>2420</v>
      </c>
      <c r="D117" s="177">
        <v>2</v>
      </c>
      <c r="E117" s="177" t="s">
        <v>17</v>
      </c>
      <c r="F117" s="161">
        <v>0</v>
      </c>
      <c r="G117" s="161">
        <v>0</v>
      </c>
      <c r="H117" s="84">
        <f t="shared" si="12"/>
        <v>0</v>
      </c>
      <c r="I117" s="84">
        <f t="shared" si="13"/>
        <v>0</v>
      </c>
    </row>
    <row r="118" spans="1:10" x14ac:dyDescent="0.25">
      <c r="A118" s="7">
        <v>110</v>
      </c>
      <c r="C118" s="177" t="s">
        <v>1392</v>
      </c>
      <c r="D118" s="177">
        <v>25</v>
      </c>
      <c r="E118" s="177" t="s">
        <v>20</v>
      </c>
      <c r="F118" s="161">
        <v>0</v>
      </c>
      <c r="G118" s="161">
        <v>0</v>
      </c>
      <c r="H118" s="84">
        <f t="shared" si="12"/>
        <v>0</v>
      </c>
      <c r="I118" s="84">
        <f t="shared" si="13"/>
        <v>0</v>
      </c>
    </row>
    <row r="119" spans="1:10" x14ac:dyDescent="0.25">
      <c r="A119" s="7">
        <v>111</v>
      </c>
      <c r="C119" s="177" t="s">
        <v>2421</v>
      </c>
      <c r="D119" s="177">
        <v>200</v>
      </c>
      <c r="E119" s="177" t="s">
        <v>20</v>
      </c>
      <c r="F119" s="161">
        <v>0</v>
      </c>
      <c r="G119" s="161">
        <v>0</v>
      </c>
      <c r="H119" s="84">
        <f t="shared" si="12"/>
        <v>0</v>
      </c>
      <c r="I119" s="84">
        <f t="shared" si="13"/>
        <v>0</v>
      </c>
    </row>
    <row r="120" spans="1:10" x14ac:dyDescent="0.25">
      <c r="A120" s="7">
        <v>112</v>
      </c>
      <c r="B120" s="169"/>
      <c r="C120" s="178" t="s">
        <v>2422</v>
      </c>
      <c r="D120" s="178">
        <v>250</v>
      </c>
      <c r="E120" s="178" t="s">
        <v>20</v>
      </c>
      <c r="F120" s="161">
        <v>0</v>
      </c>
      <c r="G120" s="161">
        <v>0</v>
      </c>
      <c r="H120" s="179">
        <f t="shared" si="12"/>
        <v>0</v>
      </c>
      <c r="I120" s="179">
        <f t="shared" si="13"/>
        <v>0</v>
      </c>
      <c r="J120" s="169"/>
    </row>
    <row r="121" spans="1:10" x14ac:dyDescent="0.25">
      <c r="A121" s="6"/>
      <c r="B121" s="142"/>
      <c r="C121" s="142" t="s">
        <v>534</v>
      </c>
      <c r="D121" s="168"/>
      <c r="E121" s="142"/>
      <c r="F121" s="143"/>
      <c r="G121" s="143"/>
      <c r="H121" s="143">
        <v>11359986</v>
      </c>
      <c r="I121" s="143">
        <v>7217260</v>
      </c>
      <c r="J121" s="142"/>
    </row>
  </sheetData>
  <mergeCells count="7">
    <mergeCell ref="B73:I73"/>
    <mergeCell ref="B90:I90"/>
    <mergeCell ref="B103:I103"/>
    <mergeCell ref="B113:I113"/>
    <mergeCell ref="B2:I2"/>
    <mergeCell ref="B34:I34"/>
    <mergeCell ref="B53:I53"/>
  </mergeCells>
  <pageMargins left="0.2361111111111111" right="0.2361111111111111" top="0.69444444444444442" bottom="0.69444444444444442" header="0.41666666666666669" footer="0.41666666666666669"/>
  <pageSetup paperSize="9" scale="89" orientation="portrait" useFirstPageNumber="1" r:id="rId1"/>
  <headerFooter>
    <oddHeader>&amp;L&amp;"Times New Roman,Félkövér"&amp;10 09-5 Vasútorganizáció-távközlés</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8"/>
  <sheetViews>
    <sheetView topLeftCell="A355" zoomScale="130" zoomScaleNormal="130" workbookViewId="0">
      <selection activeCell="H358" sqref="H358:I358"/>
    </sheetView>
  </sheetViews>
  <sheetFormatPr defaultColWidth="8.5703125" defaultRowHeight="12.75" x14ac:dyDescent="0.25"/>
  <cols>
    <col min="1" max="1" width="4.42578125" style="7" customWidth="1"/>
    <col min="2" max="2" width="9.140625" style="1" customWidth="1"/>
    <col min="3" max="3" width="32.5703125" style="1" customWidth="1"/>
    <col min="4" max="4" width="6.5703125" style="5" customWidth="1"/>
    <col min="5" max="5" width="6.5703125" style="1" customWidth="1"/>
    <col min="6" max="6" width="9.85546875" style="5" bestFit="1" customWidth="1"/>
    <col min="7" max="7" width="8.85546875" style="5" bestFit="1" customWidth="1"/>
    <col min="8" max="9" width="10.85546875" style="5" bestFit="1" customWidth="1"/>
    <col min="10" max="10" width="10.42578125" style="1" customWidth="1"/>
    <col min="11" max="13" width="8.5703125" style="1"/>
    <col min="14" max="14" width="25.42578125" style="1" customWidth="1"/>
    <col min="15" max="16384" width="8.5703125" style="1"/>
  </cols>
  <sheetData>
    <row r="1" spans="1:15" s="37" customFormat="1" ht="25.5" x14ac:dyDescent="0.25">
      <c r="A1" s="38" t="s">
        <v>0</v>
      </c>
      <c r="B1" s="39" t="s">
        <v>1</v>
      </c>
      <c r="C1" s="39" t="s">
        <v>2</v>
      </c>
      <c r="D1" s="40" t="s">
        <v>3</v>
      </c>
      <c r="E1" s="39" t="s">
        <v>4</v>
      </c>
      <c r="F1" s="40" t="s">
        <v>5</v>
      </c>
      <c r="G1" s="40" t="s">
        <v>6</v>
      </c>
      <c r="H1" s="40" t="s">
        <v>7</v>
      </c>
      <c r="I1" s="40" t="s">
        <v>8</v>
      </c>
      <c r="J1" s="39" t="s">
        <v>1133</v>
      </c>
    </row>
    <row r="2" spans="1:15" s="37" customFormat="1" x14ac:dyDescent="0.25">
      <c r="A2" s="325" t="s">
        <v>9</v>
      </c>
      <c r="B2" s="325"/>
      <c r="C2" s="325"/>
      <c r="D2" s="325"/>
      <c r="E2" s="325"/>
      <c r="F2" s="325"/>
      <c r="G2" s="42"/>
      <c r="H2" s="42"/>
      <c r="I2" s="42"/>
      <c r="J2" s="41"/>
    </row>
    <row r="3" spans="1:15" ht="51" x14ac:dyDescent="0.25">
      <c r="A3" s="43">
        <v>1</v>
      </c>
      <c r="B3" s="44" t="s">
        <v>2191</v>
      </c>
      <c r="C3" s="44" t="s">
        <v>11</v>
      </c>
      <c r="D3" s="45">
        <v>534</v>
      </c>
      <c r="E3" s="44" t="s">
        <v>10</v>
      </c>
      <c r="F3" s="5">
        <v>0</v>
      </c>
      <c r="G3" s="5">
        <v>0</v>
      </c>
      <c r="H3" s="84">
        <f>D3*F3</f>
        <v>0</v>
      </c>
      <c r="I3" s="84">
        <f>D3*G3</f>
        <v>0</v>
      </c>
      <c r="J3" s="44"/>
      <c r="K3" s="102"/>
      <c r="L3" s="102"/>
      <c r="M3" s="102"/>
      <c r="N3" s="102"/>
      <c r="O3" s="102"/>
    </row>
    <row r="4" spans="1:15" ht="25.5" x14ac:dyDescent="0.25">
      <c r="A4" s="43">
        <v>2</v>
      </c>
      <c r="B4" s="44" t="s">
        <v>2190</v>
      </c>
      <c r="C4" s="44" t="s">
        <v>12</v>
      </c>
      <c r="D4" s="45">
        <v>5</v>
      </c>
      <c r="E4" s="44" t="s">
        <v>10</v>
      </c>
      <c r="F4" s="5">
        <v>0</v>
      </c>
      <c r="G4" s="5">
        <v>0</v>
      </c>
      <c r="H4" s="84">
        <f t="shared" ref="H4:H69" si="0">D4*F4</f>
        <v>0</v>
      </c>
      <c r="I4" s="84">
        <f t="shared" ref="I4:I69" si="1">D4*G4</f>
        <v>0</v>
      </c>
      <c r="J4" s="44"/>
      <c r="K4" s="102"/>
      <c r="L4" s="102"/>
      <c r="M4" s="102"/>
      <c r="N4" s="102"/>
      <c r="O4" s="102"/>
    </row>
    <row r="5" spans="1:15" ht="38.25" x14ac:dyDescent="0.25">
      <c r="A5" s="43">
        <v>3</v>
      </c>
      <c r="B5" s="44" t="s">
        <v>2189</v>
      </c>
      <c r="C5" s="44" t="s">
        <v>13</v>
      </c>
      <c r="D5" s="45">
        <v>8</v>
      </c>
      <c r="E5" s="44" t="s">
        <v>10</v>
      </c>
      <c r="F5" s="5">
        <v>0</v>
      </c>
      <c r="G5" s="5">
        <v>0</v>
      </c>
      <c r="H5" s="84">
        <f t="shared" si="0"/>
        <v>0</v>
      </c>
      <c r="I5" s="84">
        <f t="shared" si="1"/>
        <v>0</v>
      </c>
      <c r="J5" s="44"/>
      <c r="K5" s="102"/>
      <c r="L5" s="102"/>
      <c r="M5" s="102"/>
      <c r="N5" s="102"/>
      <c r="O5" s="102"/>
    </row>
    <row r="6" spans="1:15" ht="38.25" x14ac:dyDescent="0.25">
      <c r="A6" s="43">
        <v>4</v>
      </c>
      <c r="B6" s="44" t="s">
        <v>2188</v>
      </c>
      <c r="C6" s="44" t="s">
        <v>14</v>
      </c>
      <c r="D6" s="45">
        <v>45</v>
      </c>
      <c r="E6" s="44" t="s">
        <v>10</v>
      </c>
      <c r="F6" s="5">
        <v>0</v>
      </c>
      <c r="G6" s="5">
        <v>0</v>
      </c>
      <c r="H6" s="84">
        <f t="shared" si="0"/>
        <v>0</v>
      </c>
      <c r="I6" s="84">
        <f t="shared" si="1"/>
        <v>0</v>
      </c>
      <c r="J6" s="44"/>
      <c r="K6" s="102"/>
      <c r="L6" s="102"/>
      <c r="M6" s="102"/>
      <c r="N6" s="102"/>
      <c r="O6" s="102"/>
    </row>
    <row r="7" spans="1:15" s="37" customFormat="1" x14ac:dyDescent="0.25">
      <c r="A7" s="325" t="s">
        <v>15</v>
      </c>
      <c r="B7" s="325"/>
      <c r="C7" s="325"/>
      <c r="D7" s="325"/>
      <c r="E7" s="325"/>
      <c r="F7" s="325"/>
      <c r="G7" s="42"/>
      <c r="H7" s="84"/>
      <c r="I7" s="84"/>
      <c r="J7" s="41"/>
    </row>
    <row r="8" spans="1:15" s="183" customFormat="1" ht="38.25" x14ac:dyDescent="0.25">
      <c r="A8" s="43">
        <v>5</v>
      </c>
      <c r="B8" s="44" t="s">
        <v>2488</v>
      </c>
      <c r="C8" s="44" t="s">
        <v>2489</v>
      </c>
      <c r="D8" s="45">
        <v>1</v>
      </c>
      <c r="E8" s="44" t="s">
        <v>16</v>
      </c>
      <c r="F8" s="5">
        <v>0</v>
      </c>
      <c r="G8" s="5">
        <v>0</v>
      </c>
      <c r="H8" s="84">
        <f t="shared" ref="H8:H11" si="2">D8*F8</f>
        <v>0</v>
      </c>
      <c r="I8" s="84">
        <f t="shared" ref="I8:I11" si="3">D8*G8</f>
        <v>0</v>
      </c>
      <c r="J8" s="182"/>
    </row>
    <row r="9" spans="1:15" s="183" customFormat="1" ht="63.75" x14ac:dyDescent="0.25">
      <c r="A9" s="43">
        <v>6</v>
      </c>
      <c r="B9" s="44" t="s">
        <v>2492</v>
      </c>
      <c r="C9" s="44" t="s">
        <v>2493</v>
      </c>
      <c r="D9" s="45">
        <v>1</v>
      </c>
      <c r="E9" s="44" t="s">
        <v>16</v>
      </c>
      <c r="F9" s="5">
        <v>0</v>
      </c>
      <c r="G9" s="5">
        <v>0</v>
      </c>
      <c r="H9" s="84">
        <f t="shared" si="2"/>
        <v>0</v>
      </c>
      <c r="I9" s="84">
        <f t="shared" si="3"/>
        <v>0</v>
      </c>
      <c r="J9" s="182"/>
    </row>
    <row r="10" spans="1:15" s="183" customFormat="1" ht="38.25" x14ac:dyDescent="0.25">
      <c r="A10" s="43">
        <v>7</v>
      </c>
      <c r="B10" s="44" t="s">
        <v>2490</v>
      </c>
      <c r="C10" s="44" t="s">
        <v>2491</v>
      </c>
      <c r="D10" s="45">
        <v>1</v>
      </c>
      <c r="E10" s="44" t="s">
        <v>16</v>
      </c>
      <c r="F10" s="5">
        <v>0</v>
      </c>
      <c r="G10" s="5">
        <v>0</v>
      </c>
      <c r="H10" s="84">
        <f t="shared" si="2"/>
        <v>0</v>
      </c>
      <c r="I10" s="84">
        <f t="shared" si="3"/>
        <v>0</v>
      </c>
      <c r="J10" s="182"/>
    </row>
    <row r="11" spans="1:15" s="183" customFormat="1" ht="76.5" x14ac:dyDescent="0.25">
      <c r="A11" s="43">
        <v>8</v>
      </c>
      <c r="B11" s="44" t="s">
        <v>2494</v>
      </c>
      <c r="C11" s="44" t="s">
        <v>2495</v>
      </c>
      <c r="D11" s="45">
        <v>1</v>
      </c>
      <c r="E11" s="44" t="s">
        <v>16</v>
      </c>
      <c r="F11" s="5">
        <v>0</v>
      </c>
      <c r="G11" s="5">
        <v>0</v>
      </c>
      <c r="H11" s="84">
        <f t="shared" si="2"/>
        <v>0</v>
      </c>
      <c r="I11" s="84">
        <f t="shared" si="3"/>
        <v>0</v>
      </c>
      <c r="J11" s="182"/>
    </row>
    <row r="12" spans="1:15" ht="38.25" x14ac:dyDescent="0.25">
      <c r="A12" s="43">
        <v>9</v>
      </c>
      <c r="B12" s="44" t="s">
        <v>1197</v>
      </c>
      <c r="C12" s="46" t="s">
        <v>2246</v>
      </c>
      <c r="D12" s="206">
        <v>7</v>
      </c>
      <c r="E12" s="46" t="s">
        <v>17</v>
      </c>
      <c r="F12" s="5">
        <v>0</v>
      </c>
      <c r="G12" s="5">
        <v>0</v>
      </c>
      <c r="H12" s="84">
        <f t="shared" si="0"/>
        <v>0</v>
      </c>
      <c r="I12" s="84">
        <f t="shared" si="1"/>
        <v>0</v>
      </c>
      <c r="J12" s="44"/>
      <c r="K12" s="102"/>
      <c r="L12" s="102"/>
      <c r="M12" s="102"/>
      <c r="N12" s="102"/>
      <c r="O12" s="102"/>
    </row>
    <row r="13" spans="1:15" ht="25.5" x14ac:dyDescent="0.25">
      <c r="A13" s="43">
        <v>10</v>
      </c>
      <c r="B13" s="44" t="s">
        <v>1197</v>
      </c>
      <c r="C13" s="46" t="s">
        <v>2212</v>
      </c>
      <c r="D13" s="206">
        <v>7</v>
      </c>
      <c r="E13" s="46" t="s">
        <v>17</v>
      </c>
      <c r="F13" s="5">
        <v>0</v>
      </c>
      <c r="G13" s="5">
        <v>0</v>
      </c>
      <c r="H13" s="84">
        <f t="shared" si="0"/>
        <v>0</v>
      </c>
      <c r="I13" s="84">
        <f t="shared" si="1"/>
        <v>0</v>
      </c>
      <c r="J13" s="44"/>
      <c r="K13" s="102"/>
      <c r="L13" s="102"/>
      <c r="M13" s="102"/>
      <c r="N13" s="102"/>
      <c r="O13" s="102"/>
    </row>
    <row r="14" spans="1:15" ht="38.25" x14ac:dyDescent="0.25">
      <c r="A14" s="43">
        <v>11</v>
      </c>
      <c r="B14" s="44" t="s">
        <v>1198</v>
      </c>
      <c r="C14" s="46" t="s">
        <v>2248</v>
      </c>
      <c r="D14" s="206">
        <v>5</v>
      </c>
      <c r="E14" s="46" t="s">
        <v>17</v>
      </c>
      <c r="F14" s="5">
        <v>0</v>
      </c>
      <c r="G14" s="5">
        <v>0</v>
      </c>
      <c r="H14" s="84">
        <f t="shared" si="0"/>
        <v>0</v>
      </c>
      <c r="I14" s="84">
        <f t="shared" si="1"/>
        <v>0</v>
      </c>
      <c r="J14" s="44"/>
      <c r="K14" s="92"/>
      <c r="L14" s="92"/>
      <c r="M14" s="92"/>
      <c r="N14" s="102"/>
      <c r="O14" s="102"/>
    </row>
    <row r="15" spans="1:15" ht="38.25" x14ac:dyDescent="0.25">
      <c r="A15" s="43">
        <v>12</v>
      </c>
      <c r="B15" s="44" t="s">
        <v>1198</v>
      </c>
      <c r="C15" s="46" t="s">
        <v>2213</v>
      </c>
      <c r="D15" s="206">
        <v>5</v>
      </c>
      <c r="E15" s="46" t="s">
        <v>17</v>
      </c>
      <c r="F15" s="5">
        <v>0</v>
      </c>
      <c r="G15" s="5">
        <v>0</v>
      </c>
      <c r="H15" s="84">
        <f t="shared" si="0"/>
        <v>0</v>
      </c>
      <c r="I15" s="84">
        <f t="shared" si="1"/>
        <v>0</v>
      </c>
      <c r="J15" s="44"/>
      <c r="K15" s="92"/>
      <c r="L15" s="92"/>
      <c r="M15" s="92"/>
      <c r="N15" s="92"/>
      <c r="O15" s="92"/>
    </row>
    <row r="16" spans="1:15" ht="38.25" x14ac:dyDescent="0.25">
      <c r="A16" s="43">
        <v>13</v>
      </c>
      <c r="B16" s="44" t="s">
        <v>2187</v>
      </c>
      <c r="C16" s="46" t="s">
        <v>2247</v>
      </c>
      <c r="D16" s="206">
        <v>3</v>
      </c>
      <c r="E16" s="46" t="s">
        <v>17</v>
      </c>
      <c r="F16" s="5">
        <v>0</v>
      </c>
      <c r="G16" s="5">
        <v>0</v>
      </c>
      <c r="H16" s="84">
        <f t="shared" si="0"/>
        <v>0</v>
      </c>
      <c r="I16" s="84">
        <f t="shared" si="1"/>
        <v>0</v>
      </c>
      <c r="J16" s="44"/>
      <c r="K16" s="92"/>
      <c r="L16" s="92"/>
      <c r="M16" s="92"/>
      <c r="N16" s="102"/>
      <c r="O16" s="102"/>
    </row>
    <row r="17" spans="1:15" ht="38.25" x14ac:dyDescent="0.25">
      <c r="A17" s="43">
        <v>14</v>
      </c>
      <c r="B17" s="44" t="s">
        <v>2187</v>
      </c>
      <c r="C17" s="46" t="s">
        <v>2214</v>
      </c>
      <c r="D17" s="206">
        <v>3</v>
      </c>
      <c r="E17" s="46" t="s">
        <v>17</v>
      </c>
      <c r="F17" s="5">
        <v>0</v>
      </c>
      <c r="G17" s="5">
        <v>0</v>
      </c>
      <c r="H17" s="84">
        <f t="shared" si="0"/>
        <v>0</v>
      </c>
      <c r="I17" s="84">
        <f t="shared" si="1"/>
        <v>0</v>
      </c>
      <c r="J17" s="44"/>
      <c r="K17" s="92"/>
      <c r="L17" s="92"/>
      <c r="M17" s="92"/>
      <c r="N17" s="92"/>
      <c r="O17" s="92"/>
    </row>
    <row r="18" spans="1:15" ht="89.25" x14ac:dyDescent="0.25">
      <c r="A18" s="43">
        <v>15</v>
      </c>
      <c r="B18" s="44" t="s">
        <v>18</v>
      </c>
      <c r="C18" s="44" t="s">
        <v>19</v>
      </c>
      <c r="D18" s="45">
        <v>1</v>
      </c>
      <c r="E18" s="44" t="s">
        <v>16</v>
      </c>
      <c r="F18" s="5">
        <v>0</v>
      </c>
      <c r="G18" s="5">
        <v>0</v>
      </c>
      <c r="H18" s="84">
        <f t="shared" si="0"/>
        <v>0</v>
      </c>
      <c r="I18" s="84">
        <f t="shared" si="1"/>
        <v>0</v>
      </c>
      <c r="J18" s="44"/>
      <c r="K18" s="102"/>
      <c r="L18" s="102"/>
      <c r="M18" s="102"/>
      <c r="N18" s="102"/>
      <c r="O18" s="102"/>
    </row>
    <row r="19" spans="1:15" s="37" customFormat="1" x14ac:dyDescent="0.25">
      <c r="A19" s="325" t="s">
        <v>22</v>
      </c>
      <c r="B19" s="325"/>
      <c r="C19" s="325"/>
      <c r="D19" s="325"/>
      <c r="E19" s="325"/>
      <c r="F19" s="325"/>
      <c r="G19" s="42"/>
      <c r="H19" s="84"/>
      <c r="I19" s="84"/>
      <c r="J19" s="41"/>
    </row>
    <row r="20" spans="1:15" ht="153" x14ac:dyDescent="0.25">
      <c r="A20" s="43">
        <v>16</v>
      </c>
      <c r="B20" s="44" t="s">
        <v>2186</v>
      </c>
      <c r="C20" s="44" t="s">
        <v>23</v>
      </c>
      <c r="D20" s="45">
        <v>120</v>
      </c>
      <c r="E20" s="44" t="s">
        <v>21</v>
      </c>
      <c r="F20" s="5">
        <v>0</v>
      </c>
      <c r="G20" s="5">
        <v>0</v>
      </c>
      <c r="H20" s="84">
        <f t="shared" si="0"/>
        <v>0</v>
      </c>
      <c r="I20" s="84">
        <f t="shared" si="1"/>
        <v>0</v>
      </c>
      <c r="J20" s="44"/>
      <c r="K20" s="92"/>
      <c r="L20" s="92"/>
      <c r="M20" s="102"/>
      <c r="N20" s="102"/>
      <c r="O20" s="102"/>
    </row>
    <row r="21" spans="1:15" ht="140.25" x14ac:dyDescent="0.25">
      <c r="A21" s="43">
        <v>17</v>
      </c>
      <c r="B21" s="44" t="s">
        <v>2185</v>
      </c>
      <c r="C21" s="44" t="s">
        <v>24</v>
      </c>
      <c r="D21" s="45">
        <v>784</v>
      </c>
      <c r="E21" s="44" t="s">
        <v>21</v>
      </c>
      <c r="F21" s="5">
        <v>0</v>
      </c>
      <c r="G21" s="5">
        <v>0</v>
      </c>
      <c r="H21" s="84">
        <f t="shared" si="0"/>
        <v>0</v>
      </c>
      <c r="I21" s="84">
        <f t="shared" si="1"/>
        <v>0</v>
      </c>
      <c r="J21" s="44"/>
      <c r="K21" s="92"/>
      <c r="L21" s="92"/>
      <c r="M21" s="102"/>
      <c r="N21" s="102"/>
      <c r="O21" s="102"/>
    </row>
    <row r="22" spans="1:15" ht="38.25" x14ac:dyDescent="0.25">
      <c r="A22" s="43">
        <v>18</v>
      </c>
      <c r="B22" s="44" t="s">
        <v>2184</v>
      </c>
      <c r="C22" s="44" t="s">
        <v>25</v>
      </c>
      <c r="D22" s="45">
        <v>904</v>
      </c>
      <c r="E22" s="44" t="s">
        <v>21</v>
      </c>
      <c r="F22" s="5">
        <v>0</v>
      </c>
      <c r="G22" s="5">
        <v>0</v>
      </c>
      <c r="H22" s="84">
        <f t="shared" si="0"/>
        <v>0</v>
      </c>
      <c r="I22" s="84">
        <f t="shared" si="1"/>
        <v>0</v>
      </c>
      <c r="J22" s="44"/>
      <c r="K22" s="92"/>
      <c r="L22" s="92"/>
      <c r="M22" s="102"/>
      <c r="N22" s="102"/>
      <c r="O22" s="102"/>
    </row>
    <row r="23" spans="1:15" s="37" customFormat="1" x14ac:dyDescent="0.25">
      <c r="A23" s="325" t="s">
        <v>26</v>
      </c>
      <c r="B23" s="325"/>
      <c r="C23" s="325"/>
      <c r="D23" s="325"/>
      <c r="E23" s="325"/>
      <c r="F23" s="325"/>
      <c r="G23" s="42"/>
      <c r="H23" s="84"/>
      <c r="I23" s="84"/>
      <c r="J23" s="41"/>
    </row>
    <row r="24" spans="1:15" s="224" customFormat="1" ht="51" x14ac:dyDescent="0.25">
      <c r="A24" s="43">
        <v>19</v>
      </c>
      <c r="B24" s="44" t="s">
        <v>2497</v>
      </c>
      <c r="C24" s="44" t="s">
        <v>2514</v>
      </c>
      <c r="D24" s="45">
        <v>1</v>
      </c>
      <c r="E24" s="44" t="s">
        <v>17</v>
      </c>
      <c r="F24" s="5">
        <v>0</v>
      </c>
      <c r="G24" s="5">
        <v>0</v>
      </c>
      <c r="H24" s="84">
        <f t="shared" ref="H24" si="4">D24*F24</f>
        <v>0</v>
      </c>
      <c r="I24" s="84">
        <f t="shared" ref="I24" si="5">D24*G24</f>
        <v>0</v>
      </c>
      <c r="J24" s="223"/>
    </row>
    <row r="25" spans="1:15" ht="51" x14ac:dyDescent="0.25">
      <c r="A25" s="228" t="s">
        <v>2521</v>
      </c>
      <c r="B25" s="44" t="s">
        <v>27</v>
      </c>
      <c r="C25" s="44" t="s">
        <v>28</v>
      </c>
      <c r="D25" s="45">
        <v>1</v>
      </c>
      <c r="E25" s="44" t="s">
        <v>17</v>
      </c>
      <c r="F25" s="5">
        <v>0</v>
      </c>
      <c r="G25" s="5">
        <v>0</v>
      </c>
      <c r="H25" s="84">
        <f t="shared" si="0"/>
        <v>0</v>
      </c>
      <c r="I25" s="84">
        <f t="shared" si="1"/>
        <v>0</v>
      </c>
      <c r="J25" s="44"/>
      <c r="K25" s="92"/>
      <c r="L25" s="92"/>
      <c r="M25" s="92"/>
      <c r="N25" s="92"/>
      <c r="O25" s="92"/>
    </row>
    <row r="26" spans="1:15" ht="51" x14ac:dyDescent="0.25">
      <c r="A26" s="228" t="s">
        <v>2522</v>
      </c>
      <c r="B26" s="229" t="s">
        <v>550</v>
      </c>
      <c r="C26" s="229" t="s">
        <v>2523</v>
      </c>
      <c r="D26" s="49">
        <v>1</v>
      </c>
      <c r="E26" s="229" t="s">
        <v>17</v>
      </c>
      <c r="F26" s="49">
        <v>0</v>
      </c>
      <c r="G26" s="49">
        <v>0</v>
      </c>
      <c r="H26" s="225">
        <f>D26*F26</f>
        <v>0</v>
      </c>
      <c r="I26" s="225">
        <f>D26*G26</f>
        <v>0</v>
      </c>
      <c r="J26" s="44"/>
      <c r="K26" s="92"/>
      <c r="L26" s="92"/>
      <c r="M26" s="92"/>
      <c r="N26" s="92"/>
      <c r="O26" s="92"/>
    </row>
    <row r="27" spans="1:15" ht="51" x14ac:dyDescent="0.25">
      <c r="A27" s="43">
        <v>21</v>
      </c>
      <c r="B27" s="44" t="s">
        <v>29</v>
      </c>
      <c r="C27" s="44" t="s">
        <v>30</v>
      </c>
      <c r="D27" s="45">
        <v>1</v>
      </c>
      <c r="E27" s="44" t="s">
        <v>17</v>
      </c>
      <c r="F27" s="5">
        <v>0</v>
      </c>
      <c r="G27" s="5">
        <v>0</v>
      </c>
      <c r="H27" s="84">
        <f t="shared" si="0"/>
        <v>0</v>
      </c>
      <c r="I27" s="84">
        <f t="shared" si="1"/>
        <v>0</v>
      </c>
      <c r="J27" s="44"/>
      <c r="K27" s="92"/>
      <c r="L27" s="92"/>
      <c r="M27" s="92"/>
      <c r="N27" s="92"/>
      <c r="O27" s="92"/>
    </row>
    <row r="28" spans="1:15" ht="38.25" x14ac:dyDescent="0.25">
      <c r="A28" s="43">
        <v>22</v>
      </c>
      <c r="B28" s="44" t="s">
        <v>32</v>
      </c>
      <c r="C28" s="44" t="s">
        <v>33</v>
      </c>
      <c r="D28" s="45">
        <v>1</v>
      </c>
      <c r="E28" s="44" t="s">
        <v>17</v>
      </c>
      <c r="F28" s="5">
        <v>0</v>
      </c>
      <c r="G28" s="5">
        <v>0</v>
      </c>
      <c r="H28" s="84">
        <f t="shared" si="0"/>
        <v>0</v>
      </c>
      <c r="I28" s="84">
        <f t="shared" si="1"/>
        <v>0</v>
      </c>
      <c r="J28" s="44"/>
      <c r="K28" s="92"/>
      <c r="L28" s="92"/>
      <c r="M28" s="92"/>
      <c r="N28" s="92"/>
      <c r="O28" s="92"/>
    </row>
    <row r="29" spans="1:15" ht="25.5" x14ac:dyDescent="0.25">
      <c r="A29" s="43">
        <v>23</v>
      </c>
      <c r="B29" s="44" t="s">
        <v>34</v>
      </c>
      <c r="C29" s="44" t="s">
        <v>35</v>
      </c>
      <c r="D29" s="45">
        <v>1</v>
      </c>
      <c r="E29" s="44" t="s">
        <v>17</v>
      </c>
      <c r="F29" s="5">
        <v>0</v>
      </c>
      <c r="G29" s="5">
        <v>0</v>
      </c>
      <c r="H29" s="84">
        <f t="shared" ref="H29:H30" si="6">D29*F29</f>
        <v>0</v>
      </c>
      <c r="I29" s="84">
        <f t="shared" ref="I29:I30" si="7">D29*G29</f>
        <v>0</v>
      </c>
      <c r="J29" s="44"/>
      <c r="K29" s="92"/>
      <c r="L29" s="92"/>
      <c r="M29" s="92"/>
      <c r="N29" s="92"/>
      <c r="O29" s="92"/>
    </row>
    <row r="30" spans="1:15" ht="38.25" x14ac:dyDescent="0.25">
      <c r="A30" s="43">
        <v>24</v>
      </c>
      <c r="B30" s="44" t="s">
        <v>2498</v>
      </c>
      <c r="C30" s="44" t="s">
        <v>2499</v>
      </c>
      <c r="D30" s="45">
        <v>1</v>
      </c>
      <c r="E30" s="44" t="s">
        <v>17</v>
      </c>
      <c r="F30" s="5">
        <v>0</v>
      </c>
      <c r="G30" s="5">
        <v>0</v>
      </c>
      <c r="H30" s="84">
        <f t="shared" si="6"/>
        <v>0</v>
      </c>
      <c r="I30" s="84">
        <f t="shared" si="7"/>
        <v>0</v>
      </c>
      <c r="J30" s="44"/>
      <c r="K30" s="92"/>
      <c r="L30" s="92"/>
      <c r="M30" s="92"/>
      <c r="N30" s="92"/>
      <c r="O30" s="92"/>
    </row>
    <row r="31" spans="1:15" ht="25.5" x14ac:dyDescent="0.25">
      <c r="A31" s="43">
        <v>25</v>
      </c>
      <c r="B31" s="44" t="s">
        <v>2183</v>
      </c>
      <c r="C31" s="44" t="s">
        <v>36</v>
      </c>
      <c r="D31" s="45">
        <v>1</v>
      </c>
      <c r="E31" s="44" t="s">
        <v>17</v>
      </c>
      <c r="F31" s="5">
        <v>0</v>
      </c>
      <c r="G31" s="5">
        <v>0</v>
      </c>
      <c r="H31" s="84">
        <f t="shared" si="0"/>
        <v>0</v>
      </c>
      <c r="I31" s="84">
        <f t="shared" si="1"/>
        <v>0</v>
      </c>
      <c r="J31" s="44"/>
      <c r="K31" s="92"/>
      <c r="L31" s="92"/>
      <c r="M31" s="92"/>
      <c r="N31" s="92"/>
      <c r="O31" s="92"/>
    </row>
    <row r="32" spans="1:15" s="37" customFormat="1" x14ac:dyDescent="0.25">
      <c r="A32" s="325" t="s">
        <v>37</v>
      </c>
      <c r="B32" s="325"/>
      <c r="C32" s="325"/>
      <c r="D32" s="325"/>
      <c r="E32" s="325"/>
      <c r="F32" s="325"/>
      <c r="G32" s="42"/>
      <c r="H32" s="84"/>
      <c r="I32" s="84"/>
      <c r="J32" s="41"/>
    </row>
    <row r="33" spans="1:16" ht="38.25" x14ac:dyDescent="0.25">
      <c r="A33" s="43">
        <v>26</v>
      </c>
      <c r="B33" s="44" t="s">
        <v>38</v>
      </c>
      <c r="C33" s="44" t="s">
        <v>2469</v>
      </c>
      <c r="D33" s="45">
        <v>8</v>
      </c>
      <c r="E33" s="44" t="s">
        <v>17</v>
      </c>
      <c r="F33" s="5">
        <v>0</v>
      </c>
      <c r="G33" s="5">
        <v>0</v>
      </c>
      <c r="H33" s="84">
        <f t="shared" si="0"/>
        <v>0</v>
      </c>
      <c r="I33" s="84">
        <f t="shared" si="1"/>
        <v>0</v>
      </c>
      <c r="J33" s="47"/>
      <c r="K33" s="104"/>
      <c r="L33" s="104"/>
      <c r="M33" s="102"/>
      <c r="N33" s="102"/>
      <c r="O33" s="102"/>
    </row>
    <row r="34" spans="1:16" ht="38.25" x14ac:dyDescent="0.25">
      <c r="A34" s="204">
        <v>27</v>
      </c>
      <c r="B34" s="210" t="s">
        <v>2468</v>
      </c>
      <c r="C34" s="205" t="s">
        <v>2470</v>
      </c>
      <c r="D34" s="206">
        <v>8670</v>
      </c>
      <c r="E34" s="205" t="s">
        <v>2215</v>
      </c>
      <c r="F34" s="5">
        <v>0</v>
      </c>
      <c r="G34" s="5">
        <v>0</v>
      </c>
      <c r="H34" s="84">
        <f t="shared" si="0"/>
        <v>0</v>
      </c>
      <c r="I34" s="84">
        <f t="shared" si="1"/>
        <v>0</v>
      </c>
      <c r="J34" s="205"/>
      <c r="K34" s="105"/>
      <c r="L34" s="105"/>
      <c r="M34" s="92"/>
      <c r="N34" s="106"/>
      <c r="O34" s="92"/>
      <c r="P34" s="92"/>
    </row>
    <row r="35" spans="1:16" ht="38.25" x14ac:dyDescent="0.25">
      <c r="A35" s="43">
        <v>28</v>
      </c>
      <c r="B35" s="210" t="s">
        <v>2468</v>
      </c>
      <c r="C35" s="205" t="s">
        <v>2471</v>
      </c>
      <c r="D35" s="206">
        <v>6</v>
      </c>
      <c r="E35" s="205" t="s">
        <v>17</v>
      </c>
      <c r="F35" s="5">
        <v>0</v>
      </c>
      <c r="G35" s="5">
        <v>0</v>
      </c>
      <c r="H35" s="84">
        <f t="shared" si="0"/>
        <v>0</v>
      </c>
      <c r="I35" s="84">
        <f t="shared" si="1"/>
        <v>0</v>
      </c>
      <c r="J35" s="205"/>
      <c r="K35" s="92"/>
      <c r="L35" s="92"/>
      <c r="M35" s="92"/>
      <c r="N35" s="106"/>
      <c r="O35" s="107"/>
      <c r="P35" s="108"/>
    </row>
    <row r="36" spans="1:16" ht="38.25" x14ac:dyDescent="0.25">
      <c r="A36" s="204">
        <v>29</v>
      </c>
      <c r="B36" s="44" t="s">
        <v>2182</v>
      </c>
      <c r="C36" s="44" t="s">
        <v>2472</v>
      </c>
      <c r="D36" s="45">
        <v>45</v>
      </c>
      <c r="E36" s="44" t="s">
        <v>17</v>
      </c>
      <c r="F36" s="5">
        <v>0</v>
      </c>
      <c r="G36" s="5">
        <v>0</v>
      </c>
      <c r="H36" s="84">
        <f t="shared" si="0"/>
        <v>0</v>
      </c>
      <c r="I36" s="84">
        <f t="shared" si="1"/>
        <v>0</v>
      </c>
      <c r="J36" s="47"/>
      <c r="K36" s="102"/>
      <c r="L36" s="104"/>
      <c r="M36" s="102"/>
      <c r="N36" s="102"/>
      <c r="O36" s="102"/>
    </row>
    <row r="37" spans="1:16" s="37" customFormat="1" x14ac:dyDescent="0.25">
      <c r="A37" s="325" t="s">
        <v>40</v>
      </c>
      <c r="B37" s="325"/>
      <c r="C37" s="325"/>
      <c r="D37" s="325"/>
      <c r="E37" s="325"/>
      <c r="F37" s="325"/>
      <c r="G37" s="42"/>
      <c r="H37" s="84"/>
      <c r="I37" s="84"/>
      <c r="J37" s="41"/>
    </row>
    <row r="38" spans="1:16" ht="51" x14ac:dyDescent="0.25">
      <c r="A38" s="43">
        <v>30</v>
      </c>
      <c r="B38" s="44" t="s">
        <v>2181</v>
      </c>
      <c r="C38" s="44" t="s">
        <v>41</v>
      </c>
      <c r="D38" s="45">
        <v>42</v>
      </c>
      <c r="E38" s="44" t="s">
        <v>21</v>
      </c>
      <c r="F38" s="5">
        <v>0</v>
      </c>
      <c r="G38" s="5">
        <v>0</v>
      </c>
      <c r="H38" s="84">
        <f t="shared" si="0"/>
        <v>0</v>
      </c>
      <c r="I38" s="84">
        <f t="shared" si="1"/>
        <v>0</v>
      </c>
      <c r="J38" s="44"/>
      <c r="K38" s="92"/>
      <c r="L38" s="92"/>
      <c r="M38" s="102"/>
      <c r="N38" s="102"/>
      <c r="O38" s="102"/>
    </row>
    <row r="39" spans="1:16" ht="114.75" x14ac:dyDescent="0.25">
      <c r="A39" s="43">
        <v>31</v>
      </c>
      <c r="B39" s="44" t="s">
        <v>2180</v>
      </c>
      <c r="C39" s="44" t="s">
        <v>42</v>
      </c>
      <c r="D39" s="45">
        <v>0.6</v>
      </c>
      <c r="E39" s="44" t="s">
        <v>10</v>
      </c>
      <c r="F39" s="5">
        <v>0</v>
      </c>
      <c r="G39" s="5">
        <v>0</v>
      </c>
      <c r="H39" s="84">
        <f t="shared" si="0"/>
        <v>0</v>
      </c>
      <c r="I39" s="84">
        <f t="shared" si="1"/>
        <v>0</v>
      </c>
      <c r="J39" s="44"/>
      <c r="K39" s="109"/>
      <c r="L39" s="102"/>
      <c r="M39" s="110"/>
      <c r="N39" s="102"/>
      <c r="O39" s="102"/>
    </row>
    <row r="40" spans="1:16" ht="63.75" x14ac:dyDescent="0.25">
      <c r="A40" s="43">
        <v>32</v>
      </c>
      <c r="B40" s="44" t="s">
        <v>43</v>
      </c>
      <c r="C40" s="44" t="s">
        <v>44</v>
      </c>
      <c r="D40" s="45">
        <v>280</v>
      </c>
      <c r="E40" s="44" t="s">
        <v>21</v>
      </c>
      <c r="F40" s="5">
        <v>0</v>
      </c>
      <c r="G40" s="5">
        <v>0</v>
      </c>
      <c r="H40" s="84">
        <f t="shared" si="0"/>
        <v>0</v>
      </c>
      <c r="I40" s="84">
        <f t="shared" si="1"/>
        <v>0</v>
      </c>
      <c r="J40" s="44"/>
      <c r="K40" s="102"/>
      <c r="L40" s="102"/>
      <c r="M40" s="102"/>
      <c r="N40" s="102"/>
      <c r="O40" s="102"/>
    </row>
    <row r="41" spans="1:16" ht="89.25" x14ac:dyDescent="0.25">
      <c r="A41" s="43">
        <v>33</v>
      </c>
      <c r="B41" s="44" t="s">
        <v>2179</v>
      </c>
      <c r="C41" s="44" t="s">
        <v>45</v>
      </c>
      <c r="D41" s="45">
        <v>205</v>
      </c>
      <c r="E41" s="44" t="s">
        <v>21</v>
      </c>
      <c r="F41" s="5">
        <v>0</v>
      </c>
      <c r="G41" s="5">
        <v>0</v>
      </c>
      <c r="H41" s="84">
        <f t="shared" si="0"/>
        <v>0</v>
      </c>
      <c r="I41" s="84">
        <f t="shared" si="1"/>
        <v>0</v>
      </c>
      <c r="J41" s="44"/>
      <c r="K41" s="92"/>
      <c r="L41" s="92"/>
      <c r="M41" s="102"/>
      <c r="N41" s="102"/>
      <c r="O41" s="102"/>
    </row>
    <row r="42" spans="1:16" ht="102" x14ac:dyDescent="0.25">
      <c r="A42" s="43">
        <v>34</v>
      </c>
      <c r="B42" s="44" t="s">
        <v>2178</v>
      </c>
      <c r="C42" s="44" t="s">
        <v>46</v>
      </c>
      <c r="D42" s="45">
        <v>153</v>
      </c>
      <c r="E42" s="44" t="s">
        <v>21</v>
      </c>
      <c r="F42" s="5">
        <v>0</v>
      </c>
      <c r="G42" s="5">
        <v>0</v>
      </c>
      <c r="H42" s="84">
        <f t="shared" si="0"/>
        <v>0</v>
      </c>
      <c r="I42" s="84">
        <f t="shared" si="1"/>
        <v>0</v>
      </c>
      <c r="J42" s="44"/>
      <c r="K42" s="109"/>
      <c r="L42" s="109"/>
      <c r="M42" s="102"/>
      <c r="N42" s="102"/>
      <c r="O42" s="102"/>
    </row>
    <row r="43" spans="1:16" ht="114.75" x14ac:dyDescent="0.25">
      <c r="A43" s="43">
        <v>35</v>
      </c>
      <c r="B43" s="44" t="s">
        <v>2177</v>
      </c>
      <c r="C43" s="44" t="s">
        <v>47</v>
      </c>
      <c r="D43" s="45">
        <v>257</v>
      </c>
      <c r="E43" s="44" t="s">
        <v>21</v>
      </c>
      <c r="F43" s="5">
        <v>0</v>
      </c>
      <c r="G43" s="5">
        <v>0</v>
      </c>
      <c r="H43" s="84">
        <f t="shared" si="0"/>
        <v>0</v>
      </c>
      <c r="I43" s="84">
        <f t="shared" si="1"/>
        <v>0</v>
      </c>
      <c r="J43" s="44"/>
      <c r="K43" s="92"/>
      <c r="L43" s="92"/>
      <c r="M43" s="102"/>
      <c r="N43" s="102"/>
      <c r="O43" s="102"/>
    </row>
    <row r="44" spans="1:16" ht="102" x14ac:dyDescent="0.25">
      <c r="A44" s="43">
        <v>36</v>
      </c>
      <c r="B44" s="44" t="s">
        <v>2176</v>
      </c>
      <c r="C44" s="44" t="s">
        <v>48</v>
      </c>
      <c r="D44" s="45">
        <v>127</v>
      </c>
      <c r="E44" s="44" t="s">
        <v>21</v>
      </c>
      <c r="F44" s="5">
        <v>0</v>
      </c>
      <c r="G44" s="5">
        <v>0</v>
      </c>
      <c r="H44" s="84">
        <f t="shared" si="0"/>
        <v>0</v>
      </c>
      <c r="I44" s="84">
        <f t="shared" si="1"/>
        <v>0</v>
      </c>
      <c r="J44" s="44"/>
      <c r="K44" s="102"/>
      <c r="L44" s="102"/>
      <c r="M44" s="102"/>
      <c r="N44" s="102"/>
      <c r="O44" s="102"/>
    </row>
    <row r="45" spans="1:16" ht="114.75" x14ac:dyDescent="0.25">
      <c r="A45" s="43">
        <v>37</v>
      </c>
      <c r="B45" s="44" t="s">
        <v>2175</v>
      </c>
      <c r="C45" s="44" t="s">
        <v>49</v>
      </c>
      <c r="D45" s="45">
        <v>381</v>
      </c>
      <c r="E45" s="44" t="s">
        <v>21</v>
      </c>
      <c r="F45" s="5">
        <v>0</v>
      </c>
      <c r="G45" s="5">
        <v>0</v>
      </c>
      <c r="H45" s="84">
        <f t="shared" si="0"/>
        <v>0</v>
      </c>
      <c r="I45" s="84">
        <f t="shared" si="1"/>
        <v>0</v>
      </c>
      <c r="J45" s="44"/>
      <c r="K45" s="102"/>
      <c r="L45" s="102"/>
      <c r="M45" s="102"/>
      <c r="N45" s="102"/>
      <c r="O45" s="102"/>
    </row>
    <row r="46" spans="1:16" ht="38.25" x14ac:dyDescent="0.25">
      <c r="A46" s="43">
        <v>38</v>
      </c>
      <c r="B46" s="44" t="s">
        <v>50</v>
      </c>
      <c r="C46" s="44" t="s">
        <v>51</v>
      </c>
      <c r="D46" s="45">
        <v>145</v>
      </c>
      <c r="E46" s="44" t="s">
        <v>21</v>
      </c>
      <c r="F46" s="5">
        <v>0</v>
      </c>
      <c r="G46" s="5">
        <v>0</v>
      </c>
      <c r="H46" s="84">
        <f t="shared" si="0"/>
        <v>0</v>
      </c>
      <c r="I46" s="84">
        <f t="shared" si="1"/>
        <v>0</v>
      </c>
      <c r="J46" s="44"/>
      <c r="K46" s="92"/>
      <c r="L46" s="92"/>
      <c r="M46" s="102"/>
      <c r="N46" s="102"/>
      <c r="O46" s="102"/>
    </row>
    <row r="47" spans="1:16" ht="25.5" x14ac:dyDescent="0.25">
      <c r="A47" s="43">
        <v>39</v>
      </c>
      <c r="B47" s="44" t="s">
        <v>52</v>
      </c>
      <c r="C47" s="44" t="s">
        <v>53</v>
      </c>
      <c r="D47" s="45">
        <v>392</v>
      </c>
      <c r="E47" s="44" t="s">
        <v>21</v>
      </c>
      <c r="F47" s="5">
        <v>0</v>
      </c>
      <c r="G47" s="5">
        <v>0</v>
      </c>
      <c r="H47" s="84">
        <f t="shared" si="0"/>
        <v>0</v>
      </c>
      <c r="I47" s="84">
        <f t="shared" si="1"/>
        <v>0</v>
      </c>
      <c r="J47" s="44"/>
      <c r="K47" s="92"/>
      <c r="L47" s="92"/>
      <c r="M47" s="102"/>
      <c r="N47" s="102"/>
      <c r="O47" s="102"/>
    </row>
    <row r="48" spans="1:16" ht="63.75" x14ac:dyDescent="0.25">
      <c r="A48" s="43">
        <v>40</v>
      </c>
      <c r="B48" s="44" t="s">
        <v>54</v>
      </c>
      <c r="C48" s="44" t="s">
        <v>55</v>
      </c>
      <c r="D48" s="45">
        <v>60</v>
      </c>
      <c r="E48" s="44" t="s">
        <v>10</v>
      </c>
      <c r="F48" s="5">
        <v>0</v>
      </c>
      <c r="G48" s="5">
        <v>0</v>
      </c>
      <c r="H48" s="84">
        <f t="shared" si="0"/>
        <v>0</v>
      </c>
      <c r="I48" s="84">
        <f t="shared" si="1"/>
        <v>0</v>
      </c>
      <c r="J48" s="44"/>
      <c r="K48" s="102"/>
      <c r="L48" s="102"/>
      <c r="M48" s="102"/>
      <c r="N48" s="102"/>
      <c r="O48" s="102"/>
    </row>
    <row r="49" spans="1:15" ht="25.5" x14ac:dyDescent="0.25">
      <c r="A49" s="43">
        <v>41</v>
      </c>
      <c r="B49" s="44" t="s">
        <v>56</v>
      </c>
      <c r="C49" s="44" t="s">
        <v>57</v>
      </c>
      <c r="D49" s="45">
        <v>392</v>
      </c>
      <c r="E49" s="44" t="s">
        <v>21</v>
      </c>
      <c r="F49" s="5">
        <v>0</v>
      </c>
      <c r="G49" s="5">
        <v>0</v>
      </c>
      <c r="H49" s="84">
        <f t="shared" si="0"/>
        <v>0</v>
      </c>
      <c r="I49" s="84">
        <f t="shared" si="1"/>
        <v>0</v>
      </c>
      <c r="J49" s="44"/>
      <c r="K49" s="92"/>
      <c r="L49" s="92"/>
      <c r="M49" s="102"/>
      <c r="N49" s="102"/>
      <c r="O49" s="102"/>
    </row>
    <row r="50" spans="1:15" ht="114.75" x14ac:dyDescent="0.25">
      <c r="A50" s="43">
        <v>42</v>
      </c>
      <c r="B50" s="44" t="s">
        <v>58</v>
      </c>
      <c r="C50" s="44" t="s">
        <v>59</v>
      </c>
      <c r="D50" s="45">
        <v>1.5</v>
      </c>
      <c r="E50" s="44" t="s">
        <v>10</v>
      </c>
      <c r="F50" s="5">
        <v>0</v>
      </c>
      <c r="G50" s="5">
        <v>0</v>
      </c>
      <c r="H50" s="84">
        <f t="shared" si="0"/>
        <v>0</v>
      </c>
      <c r="I50" s="84">
        <f t="shared" si="1"/>
        <v>0</v>
      </c>
      <c r="J50" s="44"/>
      <c r="K50" s="92"/>
      <c r="L50" s="92"/>
      <c r="M50" s="102"/>
      <c r="N50" s="102"/>
      <c r="O50" s="102"/>
    </row>
    <row r="51" spans="1:15" s="37" customFormat="1" x14ac:dyDescent="0.25">
      <c r="A51" s="325" t="s">
        <v>60</v>
      </c>
      <c r="B51" s="325"/>
      <c r="C51" s="325"/>
      <c r="D51" s="325"/>
      <c r="E51" s="325"/>
      <c r="F51" s="325"/>
      <c r="G51" s="42"/>
      <c r="H51" s="84"/>
      <c r="I51" s="84"/>
      <c r="J51" s="41"/>
    </row>
    <row r="52" spans="1:15" ht="153" x14ac:dyDescent="0.25">
      <c r="A52" s="43">
        <v>43</v>
      </c>
      <c r="B52" s="44" t="s">
        <v>2174</v>
      </c>
      <c r="C52" s="44" t="s">
        <v>61</v>
      </c>
      <c r="D52" s="45">
        <v>2</v>
      </c>
      <c r="E52" s="44" t="s">
        <v>17</v>
      </c>
      <c r="F52" s="5">
        <v>0</v>
      </c>
      <c r="G52" s="5">
        <v>0</v>
      </c>
      <c r="H52" s="84">
        <f t="shared" si="0"/>
        <v>0</v>
      </c>
      <c r="I52" s="84">
        <f t="shared" si="1"/>
        <v>0</v>
      </c>
      <c r="J52" s="44"/>
      <c r="K52" s="102"/>
      <c r="L52" s="102"/>
      <c r="M52" s="102"/>
      <c r="N52" s="102"/>
      <c r="O52" s="102"/>
    </row>
    <row r="53" spans="1:15" ht="142.5" customHeight="1" x14ac:dyDescent="0.25">
      <c r="A53" s="43">
        <v>44</v>
      </c>
      <c r="B53" s="44" t="s">
        <v>2173</v>
      </c>
      <c r="C53" s="44" t="s">
        <v>62</v>
      </c>
      <c r="D53" s="45">
        <v>4</v>
      </c>
      <c r="E53" s="44" t="s">
        <v>17</v>
      </c>
      <c r="F53" s="5">
        <v>0</v>
      </c>
      <c r="G53" s="5">
        <v>0</v>
      </c>
      <c r="H53" s="84">
        <f t="shared" si="0"/>
        <v>0</v>
      </c>
      <c r="I53" s="84">
        <f t="shared" si="1"/>
        <v>0</v>
      </c>
      <c r="J53" s="44"/>
      <c r="K53" s="102"/>
      <c r="L53" s="102"/>
      <c r="M53" s="102"/>
      <c r="N53" s="102"/>
      <c r="O53" s="102"/>
    </row>
    <row r="54" spans="1:15" s="37" customFormat="1" x14ac:dyDescent="0.25">
      <c r="A54" s="325" t="s">
        <v>63</v>
      </c>
      <c r="B54" s="325"/>
      <c r="C54" s="325"/>
      <c r="D54" s="325"/>
      <c r="E54" s="325"/>
      <c r="F54" s="325"/>
      <c r="G54" s="42"/>
      <c r="H54" s="84"/>
      <c r="I54" s="84"/>
      <c r="J54" s="41"/>
    </row>
    <row r="55" spans="1:15" ht="76.5" x14ac:dyDescent="0.25">
      <c r="A55" s="43">
        <v>45</v>
      </c>
      <c r="B55" s="44" t="s">
        <v>2172</v>
      </c>
      <c r="C55" s="44" t="s">
        <v>64</v>
      </c>
      <c r="D55" s="45">
        <v>26.6</v>
      </c>
      <c r="E55" s="44" t="s">
        <v>10</v>
      </c>
      <c r="F55" s="5">
        <v>0</v>
      </c>
      <c r="G55" s="5">
        <v>0</v>
      </c>
      <c r="H55" s="84">
        <f t="shared" si="0"/>
        <v>0</v>
      </c>
      <c r="I55" s="84">
        <f t="shared" si="1"/>
        <v>0</v>
      </c>
      <c r="J55" s="44"/>
      <c r="K55" s="92"/>
      <c r="L55" s="92"/>
      <c r="M55" s="102"/>
      <c r="N55" s="102"/>
      <c r="O55" s="102"/>
    </row>
    <row r="56" spans="1:15" ht="89.25" x14ac:dyDescent="0.25">
      <c r="A56" s="43">
        <v>46</v>
      </c>
      <c r="B56" s="44" t="s">
        <v>2171</v>
      </c>
      <c r="C56" s="44" t="s">
        <v>65</v>
      </c>
      <c r="D56" s="45">
        <v>362</v>
      </c>
      <c r="E56" s="44" t="s">
        <v>21</v>
      </c>
      <c r="F56" s="5">
        <v>0</v>
      </c>
      <c r="G56" s="5">
        <v>0</v>
      </c>
      <c r="H56" s="84">
        <f t="shared" si="0"/>
        <v>0</v>
      </c>
      <c r="I56" s="84">
        <f t="shared" si="1"/>
        <v>0</v>
      </c>
      <c r="J56" s="44"/>
      <c r="K56" s="92"/>
      <c r="L56" s="92"/>
      <c r="M56" s="102"/>
      <c r="N56" s="102"/>
      <c r="O56" s="102"/>
    </row>
    <row r="57" spans="1:15" ht="25.5" x14ac:dyDescent="0.25">
      <c r="A57" s="43">
        <v>47</v>
      </c>
      <c r="B57" s="44" t="s">
        <v>2170</v>
      </c>
      <c r="C57" s="44" t="s">
        <v>66</v>
      </c>
      <c r="D57" s="45">
        <v>16</v>
      </c>
      <c r="E57" s="44" t="s">
        <v>10</v>
      </c>
      <c r="F57" s="5">
        <v>0</v>
      </c>
      <c r="G57" s="5">
        <v>0</v>
      </c>
      <c r="H57" s="84">
        <f t="shared" si="0"/>
        <v>0</v>
      </c>
      <c r="I57" s="84">
        <f t="shared" si="1"/>
        <v>0</v>
      </c>
      <c r="J57" s="44"/>
      <c r="K57" s="109"/>
      <c r="L57" s="109"/>
      <c r="M57" s="111"/>
      <c r="N57" s="102"/>
      <c r="O57" s="102"/>
    </row>
    <row r="58" spans="1:15" ht="114.75" x14ac:dyDescent="0.25">
      <c r="A58" s="43">
        <v>48</v>
      </c>
      <c r="B58" s="44" t="s">
        <v>67</v>
      </c>
      <c r="C58" s="44" t="s">
        <v>68</v>
      </c>
      <c r="D58" s="45">
        <v>63</v>
      </c>
      <c r="E58" s="44" t="s">
        <v>21</v>
      </c>
      <c r="F58" s="5">
        <v>0</v>
      </c>
      <c r="G58" s="5">
        <v>0</v>
      </c>
      <c r="H58" s="84">
        <f t="shared" si="0"/>
        <v>0</v>
      </c>
      <c r="I58" s="84">
        <f t="shared" si="1"/>
        <v>0</v>
      </c>
      <c r="J58" s="44"/>
      <c r="K58" s="109"/>
      <c r="L58" s="109"/>
      <c r="M58" s="111"/>
      <c r="N58" s="102"/>
      <c r="O58" s="102"/>
    </row>
    <row r="59" spans="1:15" ht="127.5" x14ac:dyDescent="0.25">
      <c r="A59" s="43">
        <v>49</v>
      </c>
      <c r="B59" s="44" t="s">
        <v>69</v>
      </c>
      <c r="C59" s="44" t="s">
        <v>70</v>
      </c>
      <c r="D59" s="45">
        <v>112</v>
      </c>
      <c r="E59" s="44" t="s">
        <v>21</v>
      </c>
      <c r="F59" s="5">
        <v>0</v>
      </c>
      <c r="G59" s="5">
        <v>0</v>
      </c>
      <c r="H59" s="84">
        <f t="shared" si="0"/>
        <v>0</v>
      </c>
      <c r="I59" s="84">
        <f t="shared" si="1"/>
        <v>0</v>
      </c>
      <c r="J59" s="44"/>
      <c r="K59" s="109"/>
      <c r="L59" s="109"/>
      <c r="M59" s="111"/>
      <c r="N59" s="102"/>
      <c r="O59" s="102"/>
    </row>
    <row r="60" spans="1:15" ht="102" x14ac:dyDescent="0.25">
      <c r="A60" s="43">
        <v>50</v>
      </c>
      <c r="B60" s="44" t="s">
        <v>2169</v>
      </c>
      <c r="C60" s="44" t="s">
        <v>71</v>
      </c>
      <c r="D60" s="45">
        <v>27.1</v>
      </c>
      <c r="E60" s="44" t="s">
        <v>21</v>
      </c>
      <c r="F60" s="5">
        <v>0</v>
      </c>
      <c r="G60" s="5">
        <v>0</v>
      </c>
      <c r="H60" s="84">
        <f t="shared" si="0"/>
        <v>0</v>
      </c>
      <c r="I60" s="84">
        <f t="shared" si="1"/>
        <v>0</v>
      </c>
      <c r="J60" s="44"/>
      <c r="K60" s="109"/>
      <c r="L60" s="109"/>
      <c r="M60" s="111"/>
      <c r="N60" s="102"/>
      <c r="O60" s="102"/>
    </row>
    <row r="61" spans="1:15" ht="114.75" x14ac:dyDescent="0.25">
      <c r="A61" s="43">
        <v>51</v>
      </c>
      <c r="B61" s="44" t="s">
        <v>2168</v>
      </c>
      <c r="C61" s="44" t="s">
        <v>72</v>
      </c>
      <c r="D61" s="45">
        <v>35</v>
      </c>
      <c r="E61" s="44" t="s">
        <v>10</v>
      </c>
      <c r="F61" s="5">
        <v>0</v>
      </c>
      <c r="G61" s="5">
        <v>0</v>
      </c>
      <c r="H61" s="84">
        <f t="shared" si="0"/>
        <v>0</v>
      </c>
      <c r="I61" s="84">
        <f t="shared" si="1"/>
        <v>0</v>
      </c>
      <c r="J61" s="44"/>
      <c r="K61" s="109"/>
      <c r="L61" s="109"/>
      <c r="M61" s="111"/>
      <c r="N61" s="102"/>
      <c r="O61" s="102"/>
    </row>
    <row r="62" spans="1:15" s="37" customFormat="1" x14ac:dyDescent="0.25">
      <c r="A62" s="325" t="s">
        <v>73</v>
      </c>
      <c r="B62" s="325"/>
      <c r="C62" s="325"/>
      <c r="D62" s="325"/>
      <c r="E62" s="325"/>
      <c r="F62" s="325"/>
      <c r="G62" s="42"/>
      <c r="H62" s="84"/>
      <c r="I62" s="84"/>
      <c r="J62" s="41"/>
    </row>
    <row r="63" spans="1:15" ht="51" x14ac:dyDescent="0.25">
      <c r="A63" s="43">
        <v>52</v>
      </c>
      <c r="B63" s="44" t="s">
        <v>74</v>
      </c>
      <c r="C63" s="44" t="s">
        <v>75</v>
      </c>
      <c r="D63" s="45">
        <v>47.66</v>
      </c>
      <c r="E63" s="44" t="s">
        <v>21</v>
      </c>
      <c r="F63" s="5">
        <v>0</v>
      </c>
      <c r="G63" s="5">
        <v>0</v>
      </c>
      <c r="H63" s="84">
        <f t="shared" si="0"/>
        <v>0</v>
      </c>
      <c r="I63" s="84">
        <f t="shared" si="1"/>
        <v>0</v>
      </c>
      <c r="J63" s="44"/>
      <c r="K63" s="109"/>
      <c r="L63" s="109"/>
      <c r="M63" s="102"/>
      <c r="N63" s="102"/>
      <c r="O63" s="102"/>
    </row>
    <row r="64" spans="1:15" ht="63.75" x14ac:dyDescent="0.25">
      <c r="A64" s="43">
        <v>53</v>
      </c>
      <c r="B64" s="44" t="s">
        <v>76</v>
      </c>
      <c r="C64" s="44" t="s">
        <v>2512</v>
      </c>
      <c r="D64" s="45">
        <v>1</v>
      </c>
      <c r="E64" s="44" t="s">
        <v>17</v>
      </c>
      <c r="F64" s="5">
        <v>0</v>
      </c>
      <c r="G64" s="5">
        <v>0</v>
      </c>
      <c r="H64" s="84">
        <f t="shared" si="0"/>
        <v>0</v>
      </c>
      <c r="I64" s="84">
        <f t="shared" si="1"/>
        <v>0</v>
      </c>
      <c r="J64" s="44"/>
      <c r="K64" s="109"/>
      <c r="L64" s="109"/>
      <c r="M64" s="102"/>
      <c r="N64" s="102"/>
      <c r="O64" s="102"/>
    </row>
    <row r="65" spans="1:15" s="37" customFormat="1" x14ac:dyDescent="0.25">
      <c r="A65" s="325" t="s">
        <v>77</v>
      </c>
      <c r="B65" s="325"/>
      <c r="C65" s="325"/>
      <c r="D65" s="325"/>
      <c r="E65" s="325"/>
      <c r="F65" s="325"/>
      <c r="G65" s="42"/>
      <c r="H65" s="84"/>
      <c r="I65" s="84"/>
      <c r="J65" s="41"/>
    </row>
    <row r="66" spans="1:15" ht="63.75" x14ac:dyDescent="0.25">
      <c r="A66" s="43">
        <v>54</v>
      </c>
      <c r="B66" s="44" t="s">
        <v>2167</v>
      </c>
      <c r="C66" s="44" t="s">
        <v>78</v>
      </c>
      <c r="D66" s="45">
        <v>520</v>
      </c>
      <c r="E66" s="44" t="s">
        <v>21</v>
      </c>
      <c r="F66" s="5">
        <v>0</v>
      </c>
      <c r="G66" s="5">
        <v>0</v>
      </c>
      <c r="H66" s="84">
        <f t="shared" si="0"/>
        <v>0</v>
      </c>
      <c r="I66" s="84">
        <f t="shared" si="1"/>
        <v>0</v>
      </c>
      <c r="J66" s="44"/>
      <c r="K66" s="109"/>
      <c r="L66" s="109"/>
      <c r="M66" s="111"/>
      <c r="N66" s="102"/>
      <c r="O66" s="102"/>
    </row>
    <row r="67" spans="1:15" ht="63.75" x14ac:dyDescent="0.25">
      <c r="A67" s="43">
        <v>55</v>
      </c>
      <c r="B67" s="44" t="s">
        <v>2166</v>
      </c>
      <c r="C67" s="44" t="s">
        <v>79</v>
      </c>
      <c r="D67" s="45">
        <v>371</v>
      </c>
      <c r="E67" s="44" t="s">
        <v>21</v>
      </c>
      <c r="F67" s="5">
        <v>0</v>
      </c>
      <c r="G67" s="5">
        <v>0</v>
      </c>
      <c r="H67" s="84">
        <f t="shared" si="0"/>
        <v>0</v>
      </c>
      <c r="I67" s="84">
        <f t="shared" si="1"/>
        <v>0</v>
      </c>
      <c r="J67" s="44"/>
      <c r="K67" s="109"/>
      <c r="L67" s="109"/>
      <c r="M67" s="111"/>
      <c r="N67" s="102"/>
      <c r="O67" s="102"/>
    </row>
    <row r="68" spans="1:15" ht="51" x14ac:dyDescent="0.25">
      <c r="A68" s="43">
        <v>56</v>
      </c>
      <c r="B68" s="44" t="s">
        <v>80</v>
      </c>
      <c r="C68" s="44" t="s">
        <v>81</v>
      </c>
      <c r="D68" s="45">
        <v>677</v>
      </c>
      <c r="E68" s="44" t="s">
        <v>20</v>
      </c>
      <c r="F68" s="5">
        <v>0</v>
      </c>
      <c r="G68" s="5">
        <v>0</v>
      </c>
      <c r="H68" s="84">
        <f t="shared" si="0"/>
        <v>0</v>
      </c>
      <c r="I68" s="84">
        <f t="shared" si="1"/>
        <v>0</v>
      </c>
      <c r="J68" s="44"/>
      <c r="K68" s="109"/>
      <c r="L68" s="109"/>
      <c r="M68" s="111"/>
      <c r="N68" s="102"/>
      <c r="O68" s="102"/>
    </row>
    <row r="69" spans="1:15" ht="27.95" customHeight="1" x14ac:dyDescent="0.25">
      <c r="A69" s="43">
        <v>57</v>
      </c>
      <c r="B69" s="44" t="s">
        <v>2165</v>
      </c>
      <c r="C69" s="44" t="s">
        <v>82</v>
      </c>
      <c r="D69" s="45">
        <v>108</v>
      </c>
      <c r="E69" s="44" t="s">
        <v>21</v>
      </c>
      <c r="F69" s="5">
        <v>0</v>
      </c>
      <c r="G69" s="5">
        <v>0</v>
      </c>
      <c r="H69" s="84">
        <f t="shared" si="0"/>
        <v>0</v>
      </c>
      <c r="I69" s="84">
        <f t="shared" si="1"/>
        <v>0</v>
      </c>
      <c r="J69" s="44"/>
      <c r="K69" s="109"/>
      <c r="L69" s="109"/>
      <c r="M69" s="111"/>
      <c r="N69" s="102"/>
      <c r="O69" s="102"/>
    </row>
    <row r="70" spans="1:15" ht="25.5" x14ac:dyDescent="0.25">
      <c r="A70" s="43">
        <v>58</v>
      </c>
      <c r="B70" s="44" t="s">
        <v>83</v>
      </c>
      <c r="C70" s="44" t="s">
        <v>84</v>
      </c>
      <c r="D70" s="45">
        <v>60</v>
      </c>
      <c r="E70" s="44" t="s">
        <v>20</v>
      </c>
      <c r="F70" s="5">
        <v>0</v>
      </c>
      <c r="G70" s="5">
        <v>0</v>
      </c>
      <c r="H70" s="84">
        <f t="shared" ref="H70:H135" si="8">D70*F70</f>
        <v>0</v>
      </c>
      <c r="I70" s="84">
        <f t="shared" ref="I70:I135" si="9">D70*G70</f>
        <v>0</v>
      </c>
      <c r="J70" s="44"/>
      <c r="K70" s="109"/>
      <c r="L70" s="109"/>
      <c r="M70" s="111"/>
      <c r="N70" s="102"/>
      <c r="O70" s="102"/>
    </row>
    <row r="71" spans="1:15" ht="25.5" x14ac:dyDescent="0.25">
      <c r="A71" s="43">
        <v>59</v>
      </c>
      <c r="B71" s="44" t="s">
        <v>85</v>
      </c>
      <c r="C71" s="44" t="s">
        <v>86</v>
      </c>
      <c r="D71" s="45">
        <v>64.849999999999994</v>
      </c>
      <c r="E71" s="44" t="s">
        <v>21</v>
      </c>
      <c r="F71" s="5">
        <v>0</v>
      </c>
      <c r="G71" s="5">
        <v>0</v>
      </c>
      <c r="H71" s="84">
        <f t="shared" si="8"/>
        <v>0</v>
      </c>
      <c r="I71" s="84">
        <f t="shared" si="9"/>
        <v>0</v>
      </c>
      <c r="J71" s="44"/>
      <c r="K71" s="109"/>
      <c r="L71" s="109"/>
      <c r="M71" s="111"/>
      <c r="N71" s="102"/>
      <c r="O71" s="102"/>
    </row>
    <row r="72" spans="1:15" ht="63.75" x14ac:dyDescent="0.25">
      <c r="A72" s="43">
        <v>60</v>
      </c>
      <c r="B72" s="44" t="s">
        <v>87</v>
      </c>
      <c r="C72" s="44" t="s">
        <v>88</v>
      </c>
      <c r="D72" s="45">
        <v>640</v>
      </c>
      <c r="E72" s="44" t="s">
        <v>21</v>
      </c>
      <c r="F72" s="5">
        <v>0</v>
      </c>
      <c r="G72" s="5">
        <v>0</v>
      </c>
      <c r="H72" s="84">
        <f t="shared" si="8"/>
        <v>0</v>
      </c>
      <c r="I72" s="84">
        <f t="shared" si="9"/>
        <v>0</v>
      </c>
      <c r="J72" s="44"/>
      <c r="K72" s="109"/>
      <c r="L72" s="109"/>
      <c r="M72" s="111"/>
      <c r="N72" s="102"/>
      <c r="O72" s="102"/>
    </row>
    <row r="73" spans="1:15" ht="76.5" x14ac:dyDescent="0.25">
      <c r="A73" s="43">
        <v>61</v>
      </c>
      <c r="B73" s="44" t="s">
        <v>89</v>
      </c>
      <c r="C73" s="44" t="s">
        <v>90</v>
      </c>
      <c r="D73" s="45">
        <v>15</v>
      </c>
      <c r="E73" s="44" t="s">
        <v>20</v>
      </c>
      <c r="F73" s="5">
        <v>0</v>
      </c>
      <c r="G73" s="5">
        <v>0</v>
      </c>
      <c r="H73" s="84">
        <f t="shared" si="8"/>
        <v>0</v>
      </c>
      <c r="I73" s="84">
        <f t="shared" si="9"/>
        <v>0</v>
      </c>
      <c r="J73" s="44"/>
      <c r="K73" s="92"/>
      <c r="L73" s="92"/>
      <c r="M73" s="102"/>
      <c r="N73" s="102"/>
      <c r="O73" s="102"/>
    </row>
    <row r="74" spans="1:15" ht="38.25" x14ac:dyDescent="0.25">
      <c r="A74" s="43">
        <v>62</v>
      </c>
      <c r="B74" s="44" t="s">
        <v>91</v>
      </c>
      <c r="C74" s="44" t="s">
        <v>92</v>
      </c>
      <c r="D74" s="45">
        <v>7.6</v>
      </c>
      <c r="E74" s="44" t="s">
        <v>20</v>
      </c>
      <c r="F74" s="5">
        <v>0</v>
      </c>
      <c r="G74" s="5">
        <v>0</v>
      </c>
      <c r="H74" s="84">
        <f t="shared" si="8"/>
        <v>0</v>
      </c>
      <c r="I74" s="84">
        <f t="shared" si="9"/>
        <v>0</v>
      </c>
      <c r="J74" s="44"/>
      <c r="K74" s="109"/>
      <c r="L74" s="109"/>
      <c r="M74" s="102"/>
      <c r="N74" s="102"/>
      <c r="O74" s="102"/>
    </row>
    <row r="75" spans="1:15" ht="102" x14ac:dyDescent="0.25">
      <c r="A75" s="43">
        <v>63</v>
      </c>
      <c r="B75" s="44" t="s">
        <v>93</v>
      </c>
      <c r="C75" s="44" t="s">
        <v>94</v>
      </c>
      <c r="D75" s="45">
        <v>542</v>
      </c>
      <c r="E75" s="44" t="s">
        <v>21</v>
      </c>
      <c r="F75" s="5">
        <v>0</v>
      </c>
      <c r="G75" s="5">
        <v>0</v>
      </c>
      <c r="H75" s="84">
        <f t="shared" si="8"/>
        <v>0</v>
      </c>
      <c r="I75" s="84">
        <f t="shared" si="9"/>
        <v>0</v>
      </c>
      <c r="J75" s="44"/>
      <c r="K75" s="109"/>
      <c r="L75" s="109"/>
      <c r="M75" s="111"/>
      <c r="N75" s="102"/>
      <c r="O75" s="102"/>
    </row>
    <row r="76" spans="1:15" x14ac:dyDescent="0.25">
      <c r="A76" s="43">
        <v>64</v>
      </c>
      <c r="B76" s="205"/>
      <c r="C76" s="205" t="s">
        <v>2216</v>
      </c>
      <c r="D76" s="206">
        <v>440</v>
      </c>
      <c r="E76" s="205" t="s">
        <v>21</v>
      </c>
      <c r="F76" s="5">
        <v>0</v>
      </c>
      <c r="G76" s="5">
        <v>0</v>
      </c>
      <c r="H76" s="84">
        <f t="shared" si="8"/>
        <v>0</v>
      </c>
      <c r="I76" s="84">
        <f t="shared" si="9"/>
        <v>0</v>
      </c>
      <c r="J76" s="44"/>
      <c r="K76" s="92"/>
      <c r="L76" s="92"/>
      <c r="M76" s="92"/>
      <c r="N76" s="92"/>
      <c r="O76" s="92"/>
    </row>
    <row r="77" spans="1:15" ht="38.25" x14ac:dyDescent="0.25">
      <c r="A77" s="43">
        <v>65</v>
      </c>
      <c r="B77" s="44" t="s">
        <v>95</v>
      </c>
      <c r="C77" s="44" t="s">
        <v>96</v>
      </c>
      <c r="D77" s="45">
        <v>542</v>
      </c>
      <c r="E77" s="44" t="s">
        <v>21</v>
      </c>
      <c r="F77" s="5">
        <v>0</v>
      </c>
      <c r="G77" s="5">
        <v>0</v>
      </c>
      <c r="H77" s="84">
        <f t="shared" si="8"/>
        <v>0</v>
      </c>
      <c r="I77" s="84">
        <f t="shared" si="9"/>
        <v>0</v>
      </c>
      <c r="J77" s="44"/>
      <c r="K77" s="109"/>
      <c r="L77" s="109"/>
      <c r="M77" s="111"/>
      <c r="N77" s="102"/>
      <c r="O77" s="102"/>
    </row>
    <row r="78" spans="1:15" s="37" customFormat="1" x14ac:dyDescent="0.25">
      <c r="A78" s="325" t="s">
        <v>97</v>
      </c>
      <c r="B78" s="325"/>
      <c r="C78" s="325"/>
      <c r="D78" s="325"/>
      <c r="E78" s="325"/>
      <c r="F78" s="325"/>
      <c r="G78" s="42"/>
      <c r="H78" s="84"/>
      <c r="I78" s="84"/>
      <c r="J78" s="41"/>
    </row>
    <row r="79" spans="1:15" ht="25.5" x14ac:dyDescent="0.25">
      <c r="A79" s="228" t="s">
        <v>2507</v>
      </c>
      <c r="B79" s="44" t="s">
        <v>2164</v>
      </c>
      <c r="C79" s="44" t="s">
        <v>98</v>
      </c>
      <c r="D79" s="45">
        <v>593</v>
      </c>
      <c r="E79" s="44" t="s">
        <v>21</v>
      </c>
      <c r="F79" s="5">
        <v>0</v>
      </c>
      <c r="G79" s="5">
        <v>0</v>
      </c>
      <c r="H79" s="84">
        <f t="shared" si="8"/>
        <v>0</v>
      </c>
      <c r="I79" s="84">
        <f t="shared" si="9"/>
        <v>0</v>
      </c>
      <c r="J79" s="44"/>
      <c r="K79" s="92"/>
      <c r="L79" s="92"/>
      <c r="M79" s="102"/>
      <c r="N79" s="102"/>
      <c r="O79" s="102"/>
    </row>
    <row r="80" spans="1:15" ht="25.5" x14ac:dyDescent="0.25">
      <c r="A80" s="228" t="s">
        <v>2508</v>
      </c>
      <c r="B80" s="229" t="s">
        <v>2509</v>
      </c>
      <c r="C80" s="229" t="s">
        <v>2510</v>
      </c>
      <c r="D80" s="49">
        <v>1</v>
      </c>
      <c r="E80" s="229" t="s">
        <v>524</v>
      </c>
      <c r="F80" s="49">
        <v>0</v>
      </c>
      <c r="G80" s="49">
        <v>0</v>
      </c>
      <c r="H80" s="225">
        <f t="shared" ref="H80" si="10">D80*F80</f>
        <v>0</v>
      </c>
      <c r="I80" s="225">
        <f t="shared" ref="I80" si="11">D80*G80</f>
        <v>0</v>
      </c>
      <c r="J80" s="44"/>
      <c r="K80" s="92"/>
      <c r="L80" s="92"/>
      <c r="M80" s="102"/>
      <c r="N80" s="102"/>
      <c r="O80" s="102"/>
    </row>
    <row r="81" spans="1:15" ht="51" x14ac:dyDescent="0.25">
      <c r="A81" s="43">
        <v>67</v>
      </c>
      <c r="B81" s="44" t="s">
        <v>2163</v>
      </c>
      <c r="C81" s="44" t="s">
        <v>99</v>
      </c>
      <c r="D81" s="45">
        <v>466</v>
      </c>
      <c r="E81" s="44" t="s">
        <v>21</v>
      </c>
      <c r="F81" s="5">
        <v>0</v>
      </c>
      <c r="G81" s="5">
        <v>0</v>
      </c>
      <c r="H81" s="84">
        <f t="shared" si="8"/>
        <v>0</v>
      </c>
      <c r="I81" s="84">
        <f t="shared" si="9"/>
        <v>0</v>
      </c>
      <c r="J81" s="44"/>
      <c r="K81" s="109"/>
      <c r="L81" s="109"/>
      <c r="M81" s="111"/>
      <c r="N81" s="102"/>
      <c r="O81" s="102"/>
    </row>
    <row r="82" spans="1:15" ht="76.5" x14ac:dyDescent="0.25">
      <c r="A82" s="43">
        <v>68</v>
      </c>
      <c r="B82" s="44" t="s">
        <v>2162</v>
      </c>
      <c r="C82" s="44" t="s">
        <v>100</v>
      </c>
      <c r="D82" s="45">
        <v>211</v>
      </c>
      <c r="E82" s="44" t="s">
        <v>21</v>
      </c>
      <c r="F82" s="5">
        <v>0</v>
      </c>
      <c r="G82" s="5">
        <v>0</v>
      </c>
      <c r="H82" s="84">
        <f t="shared" si="8"/>
        <v>0</v>
      </c>
      <c r="I82" s="84">
        <f t="shared" si="9"/>
        <v>0</v>
      </c>
      <c r="J82" s="44"/>
      <c r="K82" s="109"/>
      <c r="L82" s="109"/>
      <c r="M82" s="111"/>
      <c r="N82" s="102"/>
      <c r="O82" s="102"/>
    </row>
    <row r="83" spans="1:15" ht="89.25" x14ac:dyDescent="0.25">
      <c r="A83" s="43">
        <v>69</v>
      </c>
      <c r="B83" s="44" t="s">
        <v>2161</v>
      </c>
      <c r="C83" s="44" t="s">
        <v>101</v>
      </c>
      <c r="D83" s="45">
        <v>861</v>
      </c>
      <c r="E83" s="44" t="s">
        <v>21</v>
      </c>
      <c r="F83" s="5">
        <v>0</v>
      </c>
      <c r="G83" s="5">
        <v>0</v>
      </c>
      <c r="H83" s="84">
        <f t="shared" si="8"/>
        <v>0</v>
      </c>
      <c r="I83" s="84">
        <f t="shared" si="9"/>
        <v>0</v>
      </c>
      <c r="J83" s="44"/>
      <c r="K83" s="92"/>
      <c r="L83" s="92"/>
      <c r="M83" s="102"/>
      <c r="N83" s="102"/>
      <c r="O83" s="102"/>
    </row>
    <row r="84" spans="1:15" ht="76.5" x14ac:dyDescent="0.25">
      <c r="A84" s="43">
        <v>70</v>
      </c>
      <c r="B84" s="44" t="s">
        <v>2160</v>
      </c>
      <c r="C84" s="44" t="s">
        <v>102</v>
      </c>
      <c r="D84" s="45">
        <v>630</v>
      </c>
      <c r="E84" s="44" t="s">
        <v>21</v>
      </c>
      <c r="F84" s="5">
        <v>0</v>
      </c>
      <c r="G84" s="5">
        <v>0</v>
      </c>
      <c r="H84" s="84">
        <f t="shared" si="8"/>
        <v>0</v>
      </c>
      <c r="I84" s="84">
        <f t="shared" si="9"/>
        <v>0</v>
      </c>
      <c r="J84" s="44"/>
      <c r="K84" s="92"/>
      <c r="L84" s="92"/>
      <c r="M84" s="102"/>
      <c r="N84" s="102"/>
      <c r="O84" s="102"/>
    </row>
    <row r="85" spans="1:15" ht="102" x14ac:dyDescent="0.25">
      <c r="A85" s="43">
        <v>71</v>
      </c>
      <c r="B85" s="44" t="s">
        <v>2159</v>
      </c>
      <c r="C85" s="44" t="s">
        <v>103</v>
      </c>
      <c r="D85" s="45">
        <v>466</v>
      </c>
      <c r="E85" s="44" t="s">
        <v>21</v>
      </c>
      <c r="F85" s="5">
        <v>0</v>
      </c>
      <c r="G85" s="5">
        <v>0</v>
      </c>
      <c r="H85" s="84">
        <f t="shared" si="8"/>
        <v>0</v>
      </c>
      <c r="I85" s="84">
        <f t="shared" si="9"/>
        <v>0</v>
      </c>
      <c r="J85" s="44"/>
      <c r="K85" s="109"/>
      <c r="L85" s="109"/>
      <c r="M85" s="102"/>
      <c r="N85" s="102"/>
      <c r="O85" s="102"/>
    </row>
    <row r="86" spans="1:15" ht="51" x14ac:dyDescent="0.25">
      <c r="A86" s="43">
        <v>72</v>
      </c>
      <c r="B86" s="44" t="s">
        <v>2158</v>
      </c>
      <c r="C86" s="44" t="s">
        <v>104</v>
      </c>
      <c r="D86" s="45">
        <v>540</v>
      </c>
      <c r="E86" s="44" t="s">
        <v>21</v>
      </c>
      <c r="F86" s="5">
        <v>0</v>
      </c>
      <c r="G86" s="5">
        <v>0</v>
      </c>
      <c r="H86" s="84">
        <f t="shared" si="8"/>
        <v>0</v>
      </c>
      <c r="I86" s="84">
        <f t="shared" si="9"/>
        <v>0</v>
      </c>
      <c r="J86" s="44"/>
      <c r="K86" s="109"/>
      <c r="L86" s="109"/>
      <c r="M86" s="102"/>
      <c r="N86" s="102"/>
      <c r="O86" s="102"/>
    </row>
    <row r="87" spans="1:15" ht="63.75" x14ac:dyDescent="0.25">
      <c r="A87" s="43">
        <v>73</v>
      </c>
      <c r="B87" s="44" t="s">
        <v>2157</v>
      </c>
      <c r="C87" s="44" t="s">
        <v>105</v>
      </c>
      <c r="D87" s="45">
        <v>540</v>
      </c>
      <c r="E87" s="44" t="s">
        <v>21</v>
      </c>
      <c r="F87" s="5">
        <v>0</v>
      </c>
      <c r="G87" s="5">
        <v>0</v>
      </c>
      <c r="H87" s="84">
        <f t="shared" si="8"/>
        <v>0</v>
      </c>
      <c r="I87" s="84">
        <f t="shared" si="9"/>
        <v>0</v>
      </c>
      <c r="J87" s="44"/>
      <c r="K87" s="92"/>
      <c r="L87" s="92"/>
      <c r="M87" s="102"/>
      <c r="N87" s="102"/>
      <c r="O87" s="102"/>
    </row>
    <row r="88" spans="1:15" ht="76.5" x14ac:dyDescent="0.25">
      <c r="A88" s="43">
        <v>74</v>
      </c>
      <c r="B88" s="44" t="s">
        <v>2156</v>
      </c>
      <c r="C88" s="44" t="s">
        <v>106</v>
      </c>
      <c r="D88" s="45">
        <v>740</v>
      </c>
      <c r="E88" s="44" t="s">
        <v>21</v>
      </c>
      <c r="F88" s="5">
        <v>0</v>
      </c>
      <c r="G88" s="5">
        <v>0</v>
      </c>
      <c r="H88" s="84">
        <f t="shared" si="8"/>
        <v>0</v>
      </c>
      <c r="I88" s="84">
        <f t="shared" si="9"/>
        <v>0</v>
      </c>
      <c r="J88" s="44"/>
      <c r="K88" s="92"/>
      <c r="L88" s="92"/>
      <c r="M88" s="102"/>
      <c r="N88" s="102"/>
      <c r="O88" s="102"/>
    </row>
    <row r="89" spans="1:15" ht="89.25" x14ac:dyDescent="0.25">
      <c r="A89" s="43">
        <v>75</v>
      </c>
      <c r="B89" s="44" t="s">
        <v>2155</v>
      </c>
      <c r="C89" s="44" t="s">
        <v>107</v>
      </c>
      <c r="D89" s="45">
        <v>181</v>
      </c>
      <c r="E89" s="44" t="s">
        <v>21</v>
      </c>
      <c r="F89" s="5">
        <v>0</v>
      </c>
      <c r="G89" s="5">
        <v>0</v>
      </c>
      <c r="H89" s="84">
        <f t="shared" si="8"/>
        <v>0</v>
      </c>
      <c r="I89" s="84">
        <f t="shared" si="9"/>
        <v>0</v>
      </c>
      <c r="J89" s="44"/>
      <c r="K89" s="92"/>
      <c r="L89" s="92"/>
      <c r="M89" s="102"/>
      <c r="N89" s="102"/>
      <c r="O89" s="102"/>
    </row>
    <row r="90" spans="1:15" ht="38.25" x14ac:dyDescent="0.25">
      <c r="A90" s="43">
        <v>76</v>
      </c>
      <c r="B90" s="44" t="s">
        <v>108</v>
      </c>
      <c r="C90" s="44" t="s">
        <v>109</v>
      </c>
      <c r="D90" s="45">
        <v>210</v>
      </c>
      <c r="E90" s="44" t="s">
        <v>21</v>
      </c>
      <c r="F90" s="5">
        <v>0</v>
      </c>
      <c r="G90" s="5">
        <v>0</v>
      </c>
      <c r="H90" s="84">
        <f t="shared" si="8"/>
        <v>0</v>
      </c>
      <c r="I90" s="84">
        <f t="shared" si="9"/>
        <v>0</v>
      </c>
      <c r="J90" s="44"/>
      <c r="K90" s="92"/>
      <c r="L90" s="92"/>
      <c r="M90" s="102"/>
      <c r="N90" s="102"/>
      <c r="O90" s="102"/>
    </row>
    <row r="91" spans="1:15" s="37" customFormat="1" x14ac:dyDescent="0.25">
      <c r="A91" s="325" t="s">
        <v>110</v>
      </c>
      <c r="B91" s="325"/>
      <c r="C91" s="325"/>
      <c r="D91" s="325"/>
      <c r="E91" s="325"/>
      <c r="F91" s="325"/>
      <c r="G91" s="42"/>
      <c r="H91" s="84"/>
      <c r="I91" s="84"/>
      <c r="J91" s="41"/>
    </row>
    <row r="92" spans="1:15" x14ac:dyDescent="0.25">
      <c r="A92" s="43">
        <v>77</v>
      </c>
      <c r="B92" s="44" t="s">
        <v>2154</v>
      </c>
      <c r="C92" s="44" t="s">
        <v>112</v>
      </c>
      <c r="D92" s="45">
        <v>1.3</v>
      </c>
      <c r="E92" s="44" t="s">
        <v>111</v>
      </c>
      <c r="F92" s="5">
        <v>0</v>
      </c>
      <c r="G92" s="5">
        <v>0</v>
      </c>
      <c r="H92" s="84">
        <f t="shared" si="8"/>
        <v>0</v>
      </c>
      <c r="I92" s="84">
        <f t="shared" si="9"/>
        <v>0</v>
      </c>
      <c r="J92" s="44"/>
      <c r="K92" s="109"/>
      <c r="L92" s="109"/>
      <c r="M92" s="102"/>
      <c r="N92" s="102"/>
      <c r="O92" s="102"/>
    </row>
    <row r="93" spans="1:15" x14ac:dyDescent="0.25">
      <c r="A93" s="43">
        <v>78</v>
      </c>
      <c r="B93" s="44" t="s">
        <v>2153</v>
      </c>
      <c r="C93" s="44" t="s">
        <v>113</v>
      </c>
      <c r="D93" s="45">
        <v>2.2999999999999998</v>
      </c>
      <c r="E93" s="44" t="s">
        <v>111</v>
      </c>
      <c r="F93" s="5">
        <v>0</v>
      </c>
      <c r="G93" s="5">
        <v>0</v>
      </c>
      <c r="H93" s="84">
        <f t="shared" si="8"/>
        <v>0</v>
      </c>
      <c r="I93" s="84">
        <f t="shared" si="9"/>
        <v>0</v>
      </c>
      <c r="J93" s="44"/>
      <c r="K93" s="109"/>
      <c r="L93" s="109"/>
      <c r="M93" s="102"/>
      <c r="N93" s="102"/>
      <c r="O93" s="102"/>
    </row>
    <row r="94" spans="1:15" x14ac:dyDescent="0.25">
      <c r="A94" s="43">
        <v>79</v>
      </c>
      <c r="B94" s="44" t="s">
        <v>2152</v>
      </c>
      <c r="C94" s="44" t="s">
        <v>114</v>
      </c>
      <c r="D94" s="45">
        <v>1.2</v>
      </c>
      <c r="E94" s="44" t="s">
        <v>111</v>
      </c>
      <c r="F94" s="5">
        <v>0</v>
      </c>
      <c r="G94" s="5">
        <v>0</v>
      </c>
      <c r="H94" s="84">
        <f t="shared" si="8"/>
        <v>0</v>
      </c>
      <c r="I94" s="84">
        <f t="shared" si="9"/>
        <v>0</v>
      </c>
      <c r="J94" s="44"/>
      <c r="K94" s="109"/>
      <c r="L94" s="109"/>
      <c r="M94" s="102"/>
      <c r="N94" s="102"/>
      <c r="O94" s="102"/>
    </row>
    <row r="95" spans="1:15" s="37" customFormat="1" x14ac:dyDescent="0.25">
      <c r="A95" s="325" t="s">
        <v>115</v>
      </c>
      <c r="B95" s="325"/>
      <c r="C95" s="325"/>
      <c r="D95" s="325"/>
      <c r="E95" s="325"/>
      <c r="F95" s="325"/>
      <c r="G95" s="42"/>
      <c r="H95" s="84"/>
      <c r="I95" s="84"/>
      <c r="J95" s="41"/>
    </row>
    <row r="96" spans="1:15" ht="89.25" x14ac:dyDescent="0.25">
      <c r="A96" s="43">
        <v>80</v>
      </c>
      <c r="B96" s="44" t="s">
        <v>2151</v>
      </c>
      <c r="C96" s="44" t="s">
        <v>116</v>
      </c>
      <c r="D96" s="45">
        <v>131</v>
      </c>
      <c r="E96" s="44" t="s">
        <v>21</v>
      </c>
      <c r="F96" s="5">
        <v>0</v>
      </c>
      <c r="G96" s="5">
        <v>0</v>
      </c>
      <c r="H96" s="84">
        <f t="shared" si="8"/>
        <v>0</v>
      </c>
      <c r="I96" s="84">
        <f t="shared" si="9"/>
        <v>0</v>
      </c>
      <c r="J96" s="44"/>
      <c r="K96" s="109"/>
      <c r="L96" s="109"/>
      <c r="M96" s="102"/>
      <c r="N96" s="102"/>
      <c r="O96" s="102"/>
    </row>
    <row r="97" spans="1:15" ht="89.25" x14ac:dyDescent="0.25">
      <c r="A97" s="43">
        <v>81</v>
      </c>
      <c r="B97" s="44" t="s">
        <v>2150</v>
      </c>
      <c r="C97" s="44" t="s">
        <v>117</v>
      </c>
      <c r="D97" s="45">
        <v>30</v>
      </c>
      <c r="E97" s="44" t="s">
        <v>21</v>
      </c>
      <c r="F97" s="5">
        <v>0</v>
      </c>
      <c r="G97" s="5">
        <v>0</v>
      </c>
      <c r="H97" s="84">
        <f t="shared" si="8"/>
        <v>0</v>
      </c>
      <c r="I97" s="84">
        <f t="shared" si="9"/>
        <v>0</v>
      </c>
      <c r="J97" s="44"/>
      <c r="K97" s="109"/>
      <c r="L97" s="109"/>
      <c r="M97" s="102"/>
      <c r="N97" s="102"/>
      <c r="O97" s="102"/>
    </row>
    <row r="98" spans="1:15" ht="102" x14ac:dyDescent="0.25">
      <c r="A98" s="43">
        <v>82</v>
      </c>
      <c r="B98" s="44" t="s">
        <v>2149</v>
      </c>
      <c r="C98" s="44" t="s">
        <v>118</v>
      </c>
      <c r="D98" s="45">
        <v>77</v>
      </c>
      <c r="E98" s="44" t="s">
        <v>21</v>
      </c>
      <c r="F98" s="5">
        <v>0</v>
      </c>
      <c r="G98" s="5">
        <v>0</v>
      </c>
      <c r="H98" s="84">
        <f t="shared" si="8"/>
        <v>0</v>
      </c>
      <c r="I98" s="84">
        <f t="shared" si="9"/>
        <v>0</v>
      </c>
      <c r="J98" s="44"/>
      <c r="K98" s="92"/>
      <c r="L98" s="92"/>
      <c r="M98" s="102"/>
      <c r="N98" s="102"/>
      <c r="O98" s="102"/>
    </row>
    <row r="99" spans="1:15" ht="127.5" x14ac:dyDescent="0.25">
      <c r="A99" s="43">
        <v>83</v>
      </c>
      <c r="B99" s="44" t="s">
        <v>2148</v>
      </c>
      <c r="C99" s="44" t="s">
        <v>119</v>
      </c>
      <c r="D99" s="45">
        <v>43</v>
      </c>
      <c r="E99" s="44" t="s">
        <v>21</v>
      </c>
      <c r="F99" s="5">
        <v>0</v>
      </c>
      <c r="G99" s="5">
        <v>0</v>
      </c>
      <c r="H99" s="84">
        <f t="shared" si="8"/>
        <v>0</v>
      </c>
      <c r="I99" s="84">
        <f t="shared" si="9"/>
        <v>0</v>
      </c>
      <c r="J99" s="44"/>
      <c r="K99" s="109"/>
      <c r="L99" s="109"/>
      <c r="M99" s="102"/>
      <c r="N99" s="102"/>
      <c r="O99" s="102"/>
    </row>
    <row r="100" spans="1:15" ht="127.5" x14ac:dyDescent="0.25">
      <c r="A100" s="43">
        <v>84</v>
      </c>
      <c r="B100" s="44" t="s">
        <v>2147</v>
      </c>
      <c r="C100" s="44" t="s">
        <v>120</v>
      </c>
      <c r="D100" s="45">
        <v>63</v>
      </c>
      <c r="E100" s="44" t="s">
        <v>21</v>
      </c>
      <c r="F100" s="5">
        <v>0</v>
      </c>
      <c r="G100" s="5">
        <v>0</v>
      </c>
      <c r="H100" s="84">
        <f t="shared" si="8"/>
        <v>0</v>
      </c>
      <c r="I100" s="84">
        <f t="shared" si="9"/>
        <v>0</v>
      </c>
      <c r="J100" s="44"/>
      <c r="K100" s="92"/>
      <c r="L100" s="92"/>
      <c r="M100" s="102"/>
      <c r="N100" s="102"/>
      <c r="O100" s="102"/>
    </row>
    <row r="101" spans="1:15" ht="51" x14ac:dyDescent="0.25">
      <c r="A101" s="43">
        <v>85</v>
      </c>
      <c r="B101" s="44" t="s">
        <v>2146</v>
      </c>
      <c r="C101" s="44" t="s">
        <v>121</v>
      </c>
      <c r="D101" s="45">
        <v>49</v>
      </c>
      <c r="E101" s="44" t="s">
        <v>17</v>
      </c>
      <c r="F101" s="5">
        <v>0</v>
      </c>
      <c r="G101" s="5">
        <v>0</v>
      </c>
      <c r="H101" s="84">
        <f t="shared" si="8"/>
        <v>0</v>
      </c>
      <c r="I101" s="84">
        <f t="shared" si="9"/>
        <v>0</v>
      </c>
      <c r="J101" s="44"/>
      <c r="K101" s="92"/>
      <c r="L101" s="92"/>
      <c r="M101" s="102"/>
      <c r="N101" s="102"/>
      <c r="O101" s="102"/>
    </row>
    <row r="102" spans="1:15" ht="51" x14ac:dyDescent="0.25">
      <c r="A102" s="43">
        <v>86</v>
      </c>
      <c r="B102" s="44" t="s">
        <v>2145</v>
      </c>
      <c r="C102" s="44" t="s">
        <v>122</v>
      </c>
      <c r="D102" s="45">
        <v>13</v>
      </c>
      <c r="E102" s="44" t="s">
        <v>17</v>
      </c>
      <c r="F102" s="5">
        <v>0</v>
      </c>
      <c r="G102" s="5">
        <v>0</v>
      </c>
      <c r="H102" s="84">
        <f t="shared" si="8"/>
        <v>0</v>
      </c>
      <c r="I102" s="84">
        <f t="shared" si="9"/>
        <v>0</v>
      </c>
      <c r="J102" s="44"/>
      <c r="K102" s="92"/>
      <c r="L102" s="92"/>
      <c r="M102" s="102"/>
      <c r="N102" s="102"/>
      <c r="O102" s="102"/>
    </row>
    <row r="103" spans="1:15" ht="102" x14ac:dyDescent="0.25">
      <c r="A103" s="43">
        <v>87</v>
      </c>
      <c r="B103" s="44" t="s">
        <v>2144</v>
      </c>
      <c r="C103" s="44" t="s">
        <v>123</v>
      </c>
      <c r="D103" s="45">
        <v>82</v>
      </c>
      <c r="E103" s="44" t="s">
        <v>21</v>
      </c>
      <c r="F103" s="5">
        <v>0</v>
      </c>
      <c r="G103" s="5">
        <v>0</v>
      </c>
      <c r="H103" s="84">
        <f t="shared" si="8"/>
        <v>0</v>
      </c>
      <c r="I103" s="84">
        <f t="shared" si="9"/>
        <v>0</v>
      </c>
      <c r="J103" s="44"/>
      <c r="K103" s="92"/>
      <c r="L103" s="92"/>
      <c r="M103" s="102"/>
      <c r="N103" s="102"/>
      <c r="O103" s="102"/>
    </row>
    <row r="104" spans="1:15" ht="102" x14ac:dyDescent="0.25">
      <c r="A104" s="43">
        <v>88</v>
      </c>
      <c r="B104" s="44" t="s">
        <v>2143</v>
      </c>
      <c r="C104" s="44" t="s">
        <v>124</v>
      </c>
      <c r="D104" s="45">
        <v>4.7</v>
      </c>
      <c r="E104" s="44" t="s">
        <v>21</v>
      </c>
      <c r="F104" s="5">
        <v>0</v>
      </c>
      <c r="G104" s="5">
        <v>0</v>
      </c>
      <c r="H104" s="84">
        <f t="shared" si="8"/>
        <v>0</v>
      </c>
      <c r="I104" s="84">
        <f t="shared" si="9"/>
        <v>0</v>
      </c>
      <c r="J104" s="44"/>
      <c r="K104" s="92"/>
      <c r="L104" s="92"/>
      <c r="M104" s="102"/>
      <c r="N104" s="102"/>
      <c r="O104" s="102"/>
    </row>
    <row r="105" spans="1:15" ht="89.25" x14ac:dyDescent="0.25">
      <c r="A105" s="43">
        <v>89</v>
      </c>
      <c r="B105" s="44" t="s">
        <v>2142</v>
      </c>
      <c r="C105" s="44" t="s">
        <v>125</v>
      </c>
      <c r="D105" s="45">
        <v>143</v>
      </c>
      <c r="E105" s="44" t="s">
        <v>21</v>
      </c>
      <c r="F105" s="5">
        <v>0</v>
      </c>
      <c r="G105" s="5">
        <v>0</v>
      </c>
      <c r="H105" s="84">
        <f t="shared" si="8"/>
        <v>0</v>
      </c>
      <c r="I105" s="84">
        <f t="shared" si="9"/>
        <v>0</v>
      </c>
      <c r="J105" s="44"/>
      <c r="K105" s="92"/>
      <c r="L105" s="92"/>
      <c r="M105" s="102"/>
      <c r="N105" s="102"/>
      <c r="O105" s="102"/>
    </row>
    <row r="106" spans="1:15" ht="76.5" x14ac:dyDescent="0.25">
      <c r="A106" s="43">
        <v>90</v>
      </c>
      <c r="B106" s="44" t="s">
        <v>2141</v>
      </c>
      <c r="C106" s="44" t="s">
        <v>126</v>
      </c>
      <c r="D106" s="45">
        <v>9.4</v>
      </c>
      <c r="E106" s="44" t="s">
        <v>21</v>
      </c>
      <c r="F106" s="5">
        <v>0</v>
      </c>
      <c r="G106" s="5">
        <v>0</v>
      </c>
      <c r="H106" s="84">
        <f t="shared" si="8"/>
        <v>0</v>
      </c>
      <c r="I106" s="84">
        <f t="shared" si="9"/>
        <v>0</v>
      </c>
      <c r="J106" s="44"/>
      <c r="K106" s="92"/>
      <c r="L106" s="92"/>
      <c r="M106" s="102"/>
      <c r="N106" s="102"/>
      <c r="O106" s="102"/>
    </row>
    <row r="107" spans="1:15" ht="114.75" x14ac:dyDescent="0.25">
      <c r="A107" s="43">
        <v>91</v>
      </c>
      <c r="B107" s="44" t="s">
        <v>127</v>
      </c>
      <c r="C107" s="44" t="s">
        <v>128</v>
      </c>
      <c r="D107" s="45">
        <v>3.35</v>
      </c>
      <c r="E107" s="44" t="s">
        <v>21</v>
      </c>
      <c r="F107" s="5">
        <v>0</v>
      </c>
      <c r="G107" s="5">
        <v>0</v>
      </c>
      <c r="H107" s="84">
        <f t="shared" si="8"/>
        <v>0</v>
      </c>
      <c r="I107" s="84">
        <f t="shared" si="9"/>
        <v>0</v>
      </c>
      <c r="J107" s="44"/>
      <c r="K107" s="92"/>
      <c r="L107" s="92"/>
      <c r="M107" s="102"/>
      <c r="N107" s="102"/>
      <c r="O107" s="102"/>
    </row>
    <row r="108" spans="1:15" ht="25.5" x14ac:dyDescent="0.25">
      <c r="A108" s="43">
        <v>92</v>
      </c>
      <c r="B108" s="44" t="s">
        <v>129</v>
      </c>
      <c r="C108" s="44" t="s">
        <v>130</v>
      </c>
      <c r="D108" s="45">
        <v>308</v>
      </c>
      <c r="E108" s="44" t="s">
        <v>21</v>
      </c>
      <c r="F108" s="5">
        <v>0</v>
      </c>
      <c r="G108" s="5">
        <v>0</v>
      </c>
      <c r="H108" s="84">
        <f t="shared" si="8"/>
        <v>0</v>
      </c>
      <c r="I108" s="84">
        <f t="shared" si="9"/>
        <v>0</v>
      </c>
      <c r="J108" s="44"/>
      <c r="K108" s="92"/>
      <c r="L108" s="92"/>
      <c r="M108" s="102"/>
      <c r="N108" s="102"/>
      <c r="O108" s="102"/>
    </row>
    <row r="109" spans="1:15" ht="127.5" x14ac:dyDescent="0.25">
      <c r="A109" s="43">
        <v>93</v>
      </c>
      <c r="B109" s="44" t="s">
        <v>131</v>
      </c>
      <c r="C109" s="44" t="s">
        <v>132</v>
      </c>
      <c r="D109" s="45">
        <v>10.5</v>
      </c>
      <c r="E109" s="44" t="s">
        <v>21</v>
      </c>
      <c r="F109" s="5">
        <v>0</v>
      </c>
      <c r="G109" s="5">
        <v>0</v>
      </c>
      <c r="H109" s="84">
        <f t="shared" si="8"/>
        <v>0</v>
      </c>
      <c r="I109" s="84">
        <f t="shared" si="9"/>
        <v>0</v>
      </c>
      <c r="J109" s="44"/>
      <c r="K109" s="92"/>
      <c r="L109" s="92"/>
      <c r="M109" s="102"/>
      <c r="N109" s="102"/>
      <c r="O109" s="102"/>
    </row>
    <row r="110" spans="1:15" ht="114.75" x14ac:dyDescent="0.25">
      <c r="A110" s="43">
        <v>94</v>
      </c>
      <c r="B110" s="44" t="s">
        <v>127</v>
      </c>
      <c r="C110" s="44" t="s">
        <v>133</v>
      </c>
      <c r="D110" s="45">
        <v>7.88</v>
      </c>
      <c r="E110" s="44" t="s">
        <v>21</v>
      </c>
      <c r="F110" s="5">
        <v>0</v>
      </c>
      <c r="G110" s="5">
        <v>0</v>
      </c>
      <c r="H110" s="84">
        <f t="shared" si="8"/>
        <v>0</v>
      </c>
      <c r="I110" s="84">
        <f t="shared" si="9"/>
        <v>0</v>
      </c>
      <c r="J110" s="44"/>
      <c r="K110" s="92"/>
      <c r="L110" s="92"/>
      <c r="M110" s="102"/>
      <c r="N110" s="102"/>
      <c r="O110" s="102"/>
    </row>
    <row r="111" spans="1:15" s="37" customFormat="1" x14ac:dyDescent="0.25">
      <c r="A111" s="325" t="s">
        <v>134</v>
      </c>
      <c r="B111" s="325"/>
      <c r="C111" s="325"/>
      <c r="D111" s="325"/>
      <c r="E111" s="325"/>
      <c r="F111" s="325"/>
      <c r="G111" s="42"/>
      <c r="H111" s="84">
        <f t="shared" si="8"/>
        <v>0</v>
      </c>
      <c r="I111" s="84">
        <f t="shared" si="9"/>
        <v>0</v>
      </c>
      <c r="J111" s="41"/>
    </row>
    <row r="112" spans="1:15" ht="76.5" x14ac:dyDescent="0.25">
      <c r="A112" s="43">
        <v>95</v>
      </c>
      <c r="B112" s="44" t="s">
        <v>135</v>
      </c>
      <c r="C112" s="44" t="s">
        <v>136</v>
      </c>
      <c r="D112" s="45">
        <v>84</v>
      </c>
      <c r="E112" s="44" t="s">
        <v>20</v>
      </c>
      <c r="F112" s="5">
        <v>0</v>
      </c>
      <c r="G112" s="5">
        <v>0</v>
      </c>
      <c r="H112" s="84">
        <f t="shared" si="8"/>
        <v>0</v>
      </c>
      <c r="I112" s="84">
        <f t="shared" si="9"/>
        <v>0</v>
      </c>
      <c r="J112" s="44"/>
      <c r="K112" s="109"/>
      <c r="L112" s="109"/>
      <c r="M112" s="102"/>
      <c r="N112" s="102"/>
      <c r="O112" s="102"/>
    </row>
    <row r="113" spans="1:22" ht="76.5" x14ac:dyDescent="0.25">
      <c r="A113" s="43">
        <v>96</v>
      </c>
      <c r="B113" s="44" t="s">
        <v>137</v>
      </c>
      <c r="C113" s="44" t="s">
        <v>138</v>
      </c>
      <c r="D113" s="45">
        <v>542</v>
      </c>
      <c r="E113" s="44" t="s">
        <v>21</v>
      </c>
      <c r="F113" s="5">
        <v>0</v>
      </c>
      <c r="G113" s="5">
        <v>0</v>
      </c>
      <c r="H113" s="84">
        <f t="shared" si="8"/>
        <v>0</v>
      </c>
      <c r="I113" s="84">
        <f t="shared" si="9"/>
        <v>0</v>
      </c>
      <c r="J113" s="44"/>
      <c r="K113" s="92"/>
      <c r="L113" s="92"/>
      <c r="M113" s="102"/>
      <c r="N113" s="102"/>
      <c r="O113" s="102"/>
    </row>
    <row r="114" spans="1:22" ht="76.5" x14ac:dyDescent="0.25">
      <c r="A114" s="43">
        <v>97</v>
      </c>
      <c r="B114" s="44" t="s">
        <v>2140</v>
      </c>
      <c r="C114" s="44" t="s">
        <v>2450</v>
      </c>
      <c r="D114" s="45">
        <v>45</v>
      </c>
      <c r="E114" s="44" t="s">
        <v>20</v>
      </c>
      <c r="F114" s="5">
        <v>0</v>
      </c>
      <c r="G114" s="5">
        <v>0</v>
      </c>
      <c r="H114" s="84">
        <f t="shared" si="8"/>
        <v>0</v>
      </c>
      <c r="I114" s="84">
        <f t="shared" si="9"/>
        <v>0</v>
      </c>
      <c r="J114" s="44"/>
      <c r="K114" s="109"/>
      <c r="L114" s="109"/>
      <c r="M114" s="102"/>
      <c r="N114" s="102"/>
      <c r="O114" s="102"/>
    </row>
    <row r="115" spans="1:22" ht="76.5" x14ac:dyDescent="0.25">
      <c r="A115" s="43">
        <v>98</v>
      </c>
      <c r="B115" s="44" t="s">
        <v>2139</v>
      </c>
      <c r="C115" s="44" t="s">
        <v>139</v>
      </c>
      <c r="D115" s="45">
        <v>15.2</v>
      </c>
      <c r="E115" s="44" t="s">
        <v>20</v>
      </c>
      <c r="F115" s="5">
        <v>0</v>
      </c>
      <c r="G115" s="5">
        <v>0</v>
      </c>
      <c r="H115" s="84">
        <f t="shared" si="8"/>
        <v>0</v>
      </c>
      <c r="I115" s="84">
        <f t="shared" si="9"/>
        <v>0</v>
      </c>
      <c r="J115" s="44"/>
      <c r="K115" s="109"/>
      <c r="L115" s="109"/>
      <c r="M115" s="102"/>
      <c r="N115" s="102"/>
      <c r="O115" s="102"/>
    </row>
    <row r="116" spans="1:22" ht="63.75" x14ac:dyDescent="0.25">
      <c r="A116" s="43">
        <v>99</v>
      </c>
      <c r="B116" s="44" t="s">
        <v>2138</v>
      </c>
      <c r="C116" s="44" t="s">
        <v>2451</v>
      </c>
      <c r="D116" s="45">
        <v>106</v>
      </c>
      <c r="E116" s="44" t="s">
        <v>17</v>
      </c>
      <c r="F116" s="5">
        <v>0</v>
      </c>
      <c r="G116" s="5">
        <v>0</v>
      </c>
      <c r="H116" s="84">
        <f t="shared" si="8"/>
        <v>0</v>
      </c>
      <c r="I116" s="84">
        <f t="shared" si="9"/>
        <v>0</v>
      </c>
      <c r="J116" s="44"/>
      <c r="K116" s="109"/>
      <c r="L116" s="109"/>
      <c r="M116" s="102"/>
      <c r="N116" s="102"/>
      <c r="O116" s="102"/>
    </row>
    <row r="117" spans="1:22" ht="76.5" x14ac:dyDescent="0.25">
      <c r="A117" s="43">
        <v>100</v>
      </c>
      <c r="B117" s="44" t="s">
        <v>140</v>
      </c>
      <c r="C117" s="44" t="s">
        <v>141</v>
      </c>
      <c r="D117" s="45">
        <v>813</v>
      </c>
      <c r="E117" s="44" t="s">
        <v>17</v>
      </c>
      <c r="F117" s="5">
        <v>0</v>
      </c>
      <c r="G117" s="5">
        <v>0</v>
      </c>
      <c r="H117" s="84">
        <f t="shared" si="8"/>
        <v>0</v>
      </c>
      <c r="I117" s="84">
        <f t="shared" si="9"/>
        <v>0</v>
      </c>
      <c r="J117" s="44"/>
      <c r="K117" s="109"/>
      <c r="L117" s="109"/>
      <c r="M117" s="102"/>
      <c r="N117" s="102"/>
      <c r="O117" s="102"/>
    </row>
    <row r="118" spans="1:22" ht="76.5" x14ac:dyDescent="0.25">
      <c r="A118" s="43">
        <v>101</v>
      </c>
      <c r="B118" s="44" t="s">
        <v>142</v>
      </c>
      <c r="C118" s="44" t="s">
        <v>143</v>
      </c>
      <c r="D118" s="45">
        <v>6</v>
      </c>
      <c r="E118" s="44" t="s">
        <v>17</v>
      </c>
      <c r="F118" s="5">
        <v>0</v>
      </c>
      <c r="G118" s="5">
        <v>0</v>
      </c>
      <c r="H118" s="84">
        <f t="shared" si="8"/>
        <v>0</v>
      </c>
      <c r="I118" s="84">
        <f t="shared" si="9"/>
        <v>0</v>
      </c>
      <c r="J118" s="44"/>
      <c r="K118" s="109"/>
      <c r="L118" s="109"/>
      <c r="M118" s="102"/>
      <c r="N118" s="102"/>
      <c r="O118" s="102"/>
    </row>
    <row r="119" spans="1:22" s="37" customFormat="1" x14ac:dyDescent="0.25">
      <c r="A119" s="325" t="s">
        <v>144</v>
      </c>
      <c r="B119" s="325"/>
      <c r="C119" s="325"/>
      <c r="D119" s="325"/>
      <c r="E119" s="325"/>
      <c r="F119" s="325"/>
      <c r="G119" s="42"/>
      <c r="H119" s="84"/>
      <c r="I119" s="84"/>
      <c r="J119" s="41"/>
    </row>
    <row r="120" spans="1:22" ht="38.25" x14ac:dyDescent="0.25">
      <c r="A120" s="228" t="s">
        <v>2503</v>
      </c>
      <c r="B120" s="44" t="s">
        <v>2137</v>
      </c>
      <c r="C120" s="44" t="s">
        <v>145</v>
      </c>
      <c r="D120" s="45">
        <v>504</v>
      </c>
      <c r="E120" s="44" t="s">
        <v>21</v>
      </c>
      <c r="F120" s="5">
        <v>0</v>
      </c>
      <c r="G120" s="5">
        <v>0</v>
      </c>
      <c r="H120" s="84">
        <f t="shared" si="8"/>
        <v>0</v>
      </c>
      <c r="I120" s="84">
        <f t="shared" si="9"/>
        <v>0</v>
      </c>
      <c r="J120" s="44"/>
      <c r="K120" s="109"/>
      <c r="L120" s="109"/>
      <c r="M120" s="102"/>
      <c r="N120" s="102"/>
      <c r="O120" s="102"/>
    </row>
    <row r="121" spans="1:22" ht="25.5" x14ac:dyDescent="0.25">
      <c r="A121" s="228" t="s">
        <v>2504</v>
      </c>
      <c r="B121" s="229" t="s">
        <v>2505</v>
      </c>
      <c r="C121" s="229" t="s">
        <v>2511</v>
      </c>
      <c r="D121" s="49">
        <v>105</v>
      </c>
      <c r="E121" s="229" t="s">
        <v>21</v>
      </c>
      <c r="F121" s="49">
        <v>0</v>
      </c>
      <c r="G121" s="49">
        <v>0</v>
      </c>
      <c r="H121" s="225">
        <f>D121*F121</f>
        <v>0</v>
      </c>
      <c r="I121" s="225">
        <f>D121*G121</f>
        <v>0</v>
      </c>
      <c r="J121" s="44"/>
      <c r="K121" s="109"/>
      <c r="L121" s="109"/>
      <c r="M121" s="102"/>
      <c r="N121" s="102"/>
      <c r="O121" s="102"/>
    </row>
    <row r="122" spans="1:22" ht="38.25" x14ac:dyDescent="0.25">
      <c r="A122" s="43">
        <v>103</v>
      </c>
      <c r="B122" s="44" t="s">
        <v>2136</v>
      </c>
      <c r="C122" s="44" t="s">
        <v>146</v>
      </c>
      <c r="D122" s="45">
        <v>211</v>
      </c>
      <c r="E122" s="44" t="s">
        <v>21</v>
      </c>
      <c r="F122" s="5">
        <v>0</v>
      </c>
      <c r="G122" s="5">
        <v>0</v>
      </c>
      <c r="H122" s="84">
        <f t="shared" si="8"/>
        <v>0</v>
      </c>
      <c r="I122" s="84">
        <f t="shared" si="9"/>
        <v>0</v>
      </c>
      <c r="J122" s="44"/>
      <c r="K122" s="109"/>
      <c r="L122" s="109"/>
      <c r="M122" s="102"/>
      <c r="N122" s="102"/>
      <c r="O122" s="102"/>
    </row>
    <row r="123" spans="1:22" ht="38.25" x14ac:dyDescent="0.25">
      <c r="A123" s="43">
        <v>104</v>
      </c>
      <c r="B123" s="44" t="s">
        <v>2135</v>
      </c>
      <c r="C123" s="44" t="s">
        <v>147</v>
      </c>
      <c r="D123" s="45">
        <v>55</v>
      </c>
      <c r="E123" s="44" t="s">
        <v>21</v>
      </c>
      <c r="F123" s="5">
        <v>0</v>
      </c>
      <c r="G123" s="5">
        <v>0</v>
      </c>
      <c r="H123" s="84">
        <f t="shared" si="8"/>
        <v>0</v>
      </c>
      <c r="I123" s="84">
        <f t="shared" si="9"/>
        <v>0</v>
      </c>
      <c r="J123" s="44"/>
      <c r="K123" s="109"/>
      <c r="L123" s="109"/>
      <c r="M123" s="102"/>
      <c r="N123" s="102"/>
      <c r="O123" s="102"/>
      <c r="S123" s="1" t="s">
        <v>2258</v>
      </c>
    </row>
    <row r="124" spans="1:22" ht="51" x14ac:dyDescent="0.25">
      <c r="A124" s="43">
        <v>105</v>
      </c>
      <c r="B124" s="44" t="s">
        <v>2134</v>
      </c>
      <c r="C124" s="44" t="s">
        <v>148</v>
      </c>
      <c r="D124" s="45">
        <v>169</v>
      </c>
      <c r="E124" s="44" t="s">
        <v>21</v>
      </c>
      <c r="F124" s="5">
        <v>0</v>
      </c>
      <c r="G124" s="5">
        <v>0</v>
      </c>
      <c r="H124" s="84">
        <f t="shared" si="8"/>
        <v>0</v>
      </c>
      <c r="I124" s="84">
        <f t="shared" si="9"/>
        <v>0</v>
      </c>
      <c r="J124" s="44"/>
      <c r="K124" s="109"/>
      <c r="L124" s="109"/>
      <c r="M124" s="102"/>
      <c r="N124" s="102"/>
      <c r="O124" s="102"/>
    </row>
    <row r="125" spans="1:22" ht="51" x14ac:dyDescent="0.25">
      <c r="A125" s="43">
        <v>106</v>
      </c>
      <c r="B125" s="44" t="s">
        <v>2133</v>
      </c>
      <c r="C125" s="44" t="s">
        <v>149</v>
      </c>
      <c r="D125" s="45">
        <v>18</v>
      </c>
      <c r="E125" s="44" t="s">
        <v>21</v>
      </c>
      <c r="F125" s="5">
        <v>0</v>
      </c>
      <c r="G125" s="5">
        <v>0</v>
      </c>
      <c r="H125" s="84">
        <f t="shared" si="8"/>
        <v>0</v>
      </c>
      <c r="I125" s="84">
        <f t="shared" si="9"/>
        <v>0</v>
      </c>
      <c r="J125" s="44"/>
      <c r="K125" s="109"/>
      <c r="L125" s="109"/>
      <c r="M125" s="102"/>
      <c r="N125" s="102"/>
      <c r="O125" s="102"/>
    </row>
    <row r="126" spans="1:22" ht="38.25" x14ac:dyDescent="0.25">
      <c r="A126" s="43">
        <v>107</v>
      </c>
      <c r="B126" s="44" t="s">
        <v>2132</v>
      </c>
      <c r="C126" s="44" t="s">
        <v>150</v>
      </c>
      <c r="D126" s="45">
        <v>46</v>
      </c>
      <c r="E126" s="44" t="s">
        <v>21</v>
      </c>
      <c r="F126" s="5">
        <v>0</v>
      </c>
      <c r="G126" s="5">
        <v>0</v>
      </c>
      <c r="H126" s="84">
        <f t="shared" si="8"/>
        <v>0</v>
      </c>
      <c r="I126" s="84">
        <f t="shared" si="9"/>
        <v>0</v>
      </c>
      <c r="J126" s="44"/>
      <c r="K126" s="92"/>
      <c r="L126" s="92"/>
      <c r="M126" s="102"/>
      <c r="N126" s="102"/>
      <c r="O126" s="102"/>
    </row>
    <row r="127" spans="1:22" ht="153" x14ac:dyDescent="0.25">
      <c r="A127" s="43">
        <v>108</v>
      </c>
      <c r="B127" s="44" t="s">
        <v>151</v>
      </c>
      <c r="C127" s="44" t="s">
        <v>152</v>
      </c>
      <c r="D127" s="45">
        <v>97</v>
      </c>
      <c r="E127" s="44" t="s">
        <v>21</v>
      </c>
      <c r="F127" s="5">
        <v>0</v>
      </c>
      <c r="G127" s="5">
        <v>0</v>
      </c>
      <c r="H127" s="84">
        <f t="shared" si="8"/>
        <v>0</v>
      </c>
      <c r="I127" s="84">
        <f t="shared" si="9"/>
        <v>0</v>
      </c>
      <c r="J127" s="44"/>
      <c r="K127" s="109"/>
      <c r="L127" s="109"/>
      <c r="M127" s="102"/>
      <c r="N127" s="102"/>
      <c r="O127" s="102"/>
    </row>
    <row r="128" spans="1:22" ht="165.75" x14ac:dyDescent="0.25">
      <c r="A128" s="43">
        <v>109</v>
      </c>
      <c r="B128" s="44" t="s">
        <v>153</v>
      </c>
      <c r="C128" s="44" t="s">
        <v>154</v>
      </c>
      <c r="D128" s="45">
        <v>147</v>
      </c>
      <c r="E128" s="44" t="s">
        <v>21</v>
      </c>
      <c r="F128" s="5">
        <v>0</v>
      </c>
      <c r="G128" s="5">
        <v>0</v>
      </c>
      <c r="H128" s="84">
        <f t="shared" si="8"/>
        <v>0</v>
      </c>
      <c r="I128" s="84">
        <f t="shared" si="9"/>
        <v>0</v>
      </c>
      <c r="J128" s="44"/>
      <c r="K128" s="109"/>
      <c r="L128" s="109"/>
      <c r="M128" s="102"/>
      <c r="N128" s="102"/>
      <c r="O128" s="102"/>
      <c r="V128" s="1" t="s">
        <v>2258</v>
      </c>
    </row>
    <row r="129" spans="1:15" ht="153" x14ac:dyDescent="0.25">
      <c r="A129" s="43">
        <v>110</v>
      </c>
      <c r="B129" s="44" t="s">
        <v>155</v>
      </c>
      <c r="C129" s="44" t="s">
        <v>156</v>
      </c>
      <c r="D129" s="45">
        <v>100</v>
      </c>
      <c r="E129" s="44" t="s">
        <v>21</v>
      </c>
      <c r="F129" s="5">
        <v>0</v>
      </c>
      <c r="G129" s="5">
        <v>0</v>
      </c>
      <c r="H129" s="84">
        <f t="shared" si="8"/>
        <v>0</v>
      </c>
      <c r="I129" s="84">
        <f t="shared" si="9"/>
        <v>0</v>
      </c>
      <c r="J129" s="44"/>
      <c r="K129" s="109"/>
      <c r="L129" s="109"/>
      <c r="M129" s="102"/>
      <c r="N129" s="102"/>
      <c r="O129" s="102"/>
    </row>
    <row r="130" spans="1:15" ht="153" x14ac:dyDescent="0.25">
      <c r="A130" s="43">
        <v>111</v>
      </c>
      <c r="B130" s="44" t="s">
        <v>157</v>
      </c>
      <c r="C130" s="44" t="s">
        <v>158</v>
      </c>
      <c r="D130" s="45">
        <v>19</v>
      </c>
      <c r="E130" s="44" t="s">
        <v>21</v>
      </c>
      <c r="F130" s="5">
        <v>0</v>
      </c>
      <c r="G130" s="5">
        <v>0</v>
      </c>
      <c r="H130" s="84">
        <f t="shared" si="8"/>
        <v>0</v>
      </c>
      <c r="I130" s="84">
        <f t="shared" si="9"/>
        <v>0</v>
      </c>
      <c r="J130" s="44"/>
      <c r="K130" s="92"/>
      <c r="L130" s="92"/>
      <c r="M130" s="102"/>
      <c r="N130" s="102"/>
      <c r="O130" s="102"/>
    </row>
    <row r="131" spans="1:15" ht="140.25" x14ac:dyDescent="0.25">
      <c r="A131" s="43">
        <v>112</v>
      </c>
      <c r="B131" s="44" t="s">
        <v>159</v>
      </c>
      <c r="C131" s="44" t="s">
        <v>160</v>
      </c>
      <c r="D131" s="45">
        <v>150</v>
      </c>
      <c r="E131" s="44" t="s">
        <v>20</v>
      </c>
      <c r="F131" s="5">
        <v>0</v>
      </c>
      <c r="G131" s="5">
        <v>0</v>
      </c>
      <c r="H131" s="84">
        <f t="shared" si="8"/>
        <v>0</v>
      </c>
      <c r="I131" s="84">
        <f t="shared" si="9"/>
        <v>0</v>
      </c>
      <c r="J131" s="44"/>
      <c r="K131" s="92"/>
      <c r="L131" s="92"/>
      <c r="M131" s="102"/>
      <c r="N131" s="102"/>
      <c r="O131" s="102"/>
    </row>
    <row r="132" spans="1:15" ht="127.5" x14ac:dyDescent="0.25">
      <c r="A132" s="43">
        <v>113</v>
      </c>
      <c r="B132" s="44" t="s">
        <v>161</v>
      </c>
      <c r="C132" s="44" t="s">
        <v>162</v>
      </c>
      <c r="D132" s="45">
        <v>15</v>
      </c>
      <c r="E132" s="44" t="s">
        <v>20</v>
      </c>
      <c r="F132" s="5">
        <v>0</v>
      </c>
      <c r="G132" s="5">
        <v>0</v>
      </c>
      <c r="H132" s="84">
        <f t="shared" si="8"/>
        <v>0</v>
      </c>
      <c r="I132" s="84">
        <f t="shared" si="9"/>
        <v>0</v>
      </c>
      <c r="J132" s="44"/>
      <c r="K132" s="92"/>
      <c r="L132" s="92"/>
      <c r="M132" s="102"/>
      <c r="N132" s="102"/>
      <c r="O132" s="102"/>
    </row>
    <row r="133" spans="1:15" ht="140.25" x14ac:dyDescent="0.25">
      <c r="A133" s="43">
        <v>114</v>
      </c>
      <c r="B133" s="44" t="s">
        <v>163</v>
      </c>
      <c r="C133" s="44" t="s">
        <v>164</v>
      </c>
      <c r="D133" s="45">
        <v>32.700000000000003</v>
      </c>
      <c r="E133" s="44" t="s">
        <v>20</v>
      </c>
      <c r="F133" s="5">
        <v>0</v>
      </c>
      <c r="G133" s="5">
        <v>0</v>
      </c>
      <c r="H133" s="84">
        <f t="shared" si="8"/>
        <v>0</v>
      </c>
      <c r="I133" s="84">
        <f t="shared" si="9"/>
        <v>0</v>
      </c>
      <c r="J133" s="44"/>
      <c r="K133" s="92"/>
      <c r="L133" s="92"/>
      <c r="M133" s="102"/>
      <c r="N133" s="102"/>
      <c r="O133" s="102"/>
    </row>
    <row r="134" spans="1:15" ht="127.5" x14ac:dyDescent="0.25">
      <c r="A134" s="43">
        <v>115</v>
      </c>
      <c r="B134" s="44" t="s">
        <v>165</v>
      </c>
      <c r="C134" s="44" t="s">
        <v>166</v>
      </c>
      <c r="D134" s="45">
        <v>38.200000000000003</v>
      </c>
      <c r="E134" s="44" t="s">
        <v>20</v>
      </c>
      <c r="F134" s="5">
        <v>0</v>
      </c>
      <c r="G134" s="5">
        <v>0</v>
      </c>
      <c r="H134" s="84">
        <f t="shared" si="8"/>
        <v>0</v>
      </c>
      <c r="I134" s="84">
        <f t="shared" si="9"/>
        <v>0</v>
      </c>
      <c r="J134" s="44"/>
      <c r="K134" s="92"/>
      <c r="L134" s="92"/>
      <c r="M134" s="102"/>
      <c r="N134" s="102"/>
      <c r="O134" s="102"/>
    </row>
    <row r="135" spans="1:15" ht="76.5" x14ac:dyDescent="0.25">
      <c r="A135" s="43">
        <v>116</v>
      </c>
      <c r="B135" s="44" t="s">
        <v>167</v>
      </c>
      <c r="C135" s="44" t="s">
        <v>168</v>
      </c>
      <c r="D135" s="45">
        <v>126</v>
      </c>
      <c r="E135" s="44" t="s">
        <v>21</v>
      </c>
      <c r="F135" s="5">
        <v>0</v>
      </c>
      <c r="G135" s="5">
        <v>0</v>
      </c>
      <c r="H135" s="84">
        <f t="shared" si="8"/>
        <v>0</v>
      </c>
      <c r="I135" s="84">
        <f t="shared" si="9"/>
        <v>0</v>
      </c>
      <c r="J135" s="44"/>
      <c r="K135" s="92"/>
      <c r="L135" s="92"/>
      <c r="M135" s="102"/>
      <c r="N135" s="102"/>
      <c r="O135" s="102"/>
    </row>
    <row r="136" spans="1:15" ht="38.25" x14ac:dyDescent="0.25">
      <c r="A136" s="43">
        <v>117</v>
      </c>
      <c r="B136" s="44" t="s">
        <v>169</v>
      </c>
      <c r="C136" s="44" t="s">
        <v>170</v>
      </c>
      <c r="D136" s="45">
        <v>27</v>
      </c>
      <c r="E136" s="44" t="s">
        <v>21</v>
      </c>
      <c r="F136" s="5">
        <v>0</v>
      </c>
      <c r="G136" s="5">
        <v>0</v>
      </c>
      <c r="H136" s="84">
        <f t="shared" ref="H136:H199" si="12">D136*F136</f>
        <v>0</v>
      </c>
      <c r="I136" s="84">
        <f t="shared" ref="I136:I199" si="13">D136*G136</f>
        <v>0</v>
      </c>
      <c r="J136" s="44"/>
      <c r="K136" s="92"/>
      <c r="L136" s="92"/>
      <c r="M136" s="102"/>
      <c r="N136" s="102"/>
      <c r="O136" s="102"/>
    </row>
    <row r="137" spans="1:15" ht="153" x14ac:dyDescent="0.25">
      <c r="A137" s="43">
        <v>118</v>
      </c>
      <c r="B137" s="44" t="s">
        <v>2131</v>
      </c>
      <c r="C137" s="44" t="s">
        <v>171</v>
      </c>
      <c r="D137" s="45">
        <v>27</v>
      </c>
      <c r="E137" s="44" t="s">
        <v>21</v>
      </c>
      <c r="F137" s="5">
        <v>0</v>
      </c>
      <c r="G137" s="5">
        <v>0</v>
      </c>
      <c r="H137" s="84">
        <f t="shared" si="12"/>
        <v>0</v>
      </c>
      <c r="I137" s="84">
        <f t="shared" si="13"/>
        <v>0</v>
      </c>
      <c r="J137" s="44"/>
      <c r="K137" s="92"/>
      <c r="L137" s="92"/>
      <c r="M137" s="102"/>
      <c r="N137" s="102"/>
      <c r="O137" s="102"/>
    </row>
    <row r="138" spans="1:15" ht="63.75" x14ac:dyDescent="0.25">
      <c r="A138" s="43">
        <v>119</v>
      </c>
      <c r="B138" s="44" t="s">
        <v>172</v>
      </c>
      <c r="C138" s="44" t="s">
        <v>173</v>
      </c>
      <c r="D138" s="45">
        <v>73</v>
      </c>
      <c r="E138" s="44" t="s">
        <v>21</v>
      </c>
      <c r="F138" s="5">
        <v>0</v>
      </c>
      <c r="G138" s="5">
        <v>0</v>
      </c>
      <c r="H138" s="84">
        <f t="shared" si="12"/>
        <v>0</v>
      </c>
      <c r="I138" s="84">
        <f t="shared" si="13"/>
        <v>0</v>
      </c>
      <c r="J138" s="44"/>
      <c r="K138" s="92"/>
      <c r="L138" s="92"/>
      <c r="M138" s="102"/>
      <c r="N138" s="102"/>
      <c r="O138" s="102"/>
    </row>
    <row r="139" spans="1:15" ht="140.25" x14ac:dyDescent="0.25">
      <c r="A139" s="43">
        <v>120</v>
      </c>
      <c r="B139" s="44" t="s">
        <v>2130</v>
      </c>
      <c r="C139" s="44" t="s">
        <v>174</v>
      </c>
      <c r="D139" s="45">
        <v>25.6</v>
      </c>
      <c r="E139" s="44" t="s">
        <v>21</v>
      </c>
      <c r="F139" s="5">
        <v>0</v>
      </c>
      <c r="G139" s="5">
        <v>0</v>
      </c>
      <c r="H139" s="84">
        <f t="shared" si="12"/>
        <v>0</v>
      </c>
      <c r="I139" s="84">
        <f t="shared" si="13"/>
        <v>0</v>
      </c>
      <c r="J139" s="44"/>
      <c r="K139" s="92"/>
      <c r="L139" s="92"/>
      <c r="M139" s="102"/>
      <c r="N139" s="102"/>
      <c r="O139" s="102"/>
    </row>
    <row r="140" spans="1:15" ht="51" x14ac:dyDescent="0.25">
      <c r="A140" s="43">
        <v>121</v>
      </c>
      <c r="B140" s="44" t="s">
        <v>175</v>
      </c>
      <c r="C140" s="44" t="s">
        <v>176</v>
      </c>
      <c r="D140" s="45">
        <v>31</v>
      </c>
      <c r="E140" s="44" t="s">
        <v>20</v>
      </c>
      <c r="F140" s="5">
        <v>0</v>
      </c>
      <c r="G140" s="5">
        <v>0</v>
      </c>
      <c r="H140" s="84">
        <f t="shared" si="12"/>
        <v>0</v>
      </c>
      <c r="I140" s="84">
        <f t="shared" si="13"/>
        <v>0</v>
      </c>
      <c r="J140" s="44"/>
      <c r="K140" s="92"/>
      <c r="L140" s="92"/>
      <c r="M140" s="102"/>
      <c r="N140" s="102"/>
      <c r="O140" s="102"/>
    </row>
    <row r="141" spans="1:15" ht="25.5" x14ac:dyDescent="0.25">
      <c r="A141" s="228">
        <v>122</v>
      </c>
      <c r="B141" s="229" t="s">
        <v>2129</v>
      </c>
      <c r="C141" s="229" t="s">
        <v>2524</v>
      </c>
      <c r="D141" s="49">
        <v>28.1</v>
      </c>
      <c r="E141" s="229" t="s">
        <v>20</v>
      </c>
      <c r="F141" s="49">
        <v>0</v>
      </c>
      <c r="G141" s="49">
        <v>0</v>
      </c>
      <c r="H141" s="225">
        <f t="shared" si="12"/>
        <v>0</v>
      </c>
      <c r="I141" s="225">
        <f t="shared" si="13"/>
        <v>0</v>
      </c>
      <c r="J141" s="44"/>
      <c r="K141" s="92"/>
      <c r="L141" s="92"/>
      <c r="M141" s="102"/>
      <c r="N141" s="102"/>
      <c r="O141" s="102"/>
    </row>
    <row r="142" spans="1:15" ht="114.75" x14ac:dyDescent="0.25">
      <c r="A142" s="43">
        <v>123</v>
      </c>
      <c r="B142" s="44" t="s">
        <v>2128</v>
      </c>
      <c r="C142" s="44" t="s">
        <v>177</v>
      </c>
      <c r="D142" s="45">
        <v>15</v>
      </c>
      <c r="E142" s="44" t="s">
        <v>20</v>
      </c>
      <c r="F142" s="5">
        <v>0</v>
      </c>
      <c r="G142" s="5">
        <v>0</v>
      </c>
      <c r="H142" s="84">
        <f t="shared" si="12"/>
        <v>0</v>
      </c>
      <c r="I142" s="84">
        <f t="shared" si="13"/>
        <v>0</v>
      </c>
      <c r="J142" s="44"/>
      <c r="K142" s="92"/>
      <c r="L142" s="92"/>
      <c r="M142" s="102"/>
      <c r="N142" s="102"/>
      <c r="O142" s="102"/>
    </row>
    <row r="143" spans="1:15" ht="153" x14ac:dyDescent="0.25">
      <c r="A143" s="43">
        <v>124</v>
      </c>
      <c r="B143" s="44" t="s">
        <v>178</v>
      </c>
      <c r="C143" s="44" t="s">
        <v>179</v>
      </c>
      <c r="D143" s="45">
        <v>17</v>
      </c>
      <c r="E143" s="44" t="s">
        <v>20</v>
      </c>
      <c r="F143" s="5">
        <v>0</v>
      </c>
      <c r="G143" s="5">
        <v>0</v>
      </c>
      <c r="H143" s="84">
        <f t="shared" si="12"/>
        <v>0</v>
      </c>
      <c r="I143" s="84">
        <f t="shared" si="13"/>
        <v>0</v>
      </c>
      <c r="J143" s="44"/>
      <c r="K143" s="92"/>
      <c r="L143" s="92"/>
      <c r="M143" s="102"/>
      <c r="N143" s="102"/>
      <c r="O143" s="102"/>
    </row>
    <row r="144" spans="1:15" ht="89.25" x14ac:dyDescent="0.25">
      <c r="A144" s="239">
        <v>125</v>
      </c>
      <c r="B144" s="240" t="s">
        <v>2127</v>
      </c>
      <c r="C144" s="240" t="s">
        <v>180</v>
      </c>
      <c r="D144" s="241">
        <v>5.9</v>
      </c>
      <c r="E144" s="240" t="s">
        <v>20</v>
      </c>
      <c r="F144" s="241">
        <v>0</v>
      </c>
      <c r="G144" s="241">
        <v>0</v>
      </c>
      <c r="H144" s="242">
        <f t="shared" si="12"/>
        <v>0</v>
      </c>
      <c r="I144" s="242">
        <f t="shared" si="13"/>
        <v>0</v>
      </c>
      <c r="J144" s="44"/>
      <c r="K144" s="109"/>
      <c r="L144" s="109"/>
      <c r="M144" s="102"/>
      <c r="N144" s="102"/>
      <c r="O144" s="102"/>
    </row>
    <row r="145" spans="1:15" ht="63.75" x14ac:dyDescent="0.25">
      <c r="A145" s="43">
        <v>126</v>
      </c>
      <c r="B145" s="44" t="s">
        <v>181</v>
      </c>
      <c r="C145" s="44" t="s">
        <v>182</v>
      </c>
      <c r="D145" s="45">
        <v>89</v>
      </c>
      <c r="E145" s="44" t="s">
        <v>21</v>
      </c>
      <c r="F145" s="5">
        <v>0</v>
      </c>
      <c r="G145" s="5">
        <v>0</v>
      </c>
      <c r="H145" s="84">
        <f t="shared" si="12"/>
        <v>0</v>
      </c>
      <c r="I145" s="84">
        <f t="shared" si="13"/>
        <v>0</v>
      </c>
      <c r="J145" s="44"/>
      <c r="K145" s="109"/>
      <c r="L145" s="109"/>
      <c r="M145" s="102"/>
      <c r="N145" s="102"/>
      <c r="O145" s="102"/>
    </row>
    <row r="146" spans="1:15" ht="51" x14ac:dyDescent="0.25">
      <c r="A146" s="43">
        <v>127</v>
      </c>
      <c r="B146" s="44" t="s">
        <v>183</v>
      </c>
      <c r="C146" s="44" t="s">
        <v>184</v>
      </c>
      <c r="D146" s="45">
        <v>1</v>
      </c>
      <c r="E146" s="44" t="s">
        <v>17</v>
      </c>
      <c r="F146" s="5">
        <v>0</v>
      </c>
      <c r="G146" s="5">
        <v>0</v>
      </c>
      <c r="H146" s="84">
        <f t="shared" si="12"/>
        <v>0</v>
      </c>
      <c r="I146" s="84">
        <f t="shared" si="13"/>
        <v>0</v>
      </c>
      <c r="J146" s="44"/>
      <c r="K146" s="109"/>
      <c r="L146" s="109"/>
      <c r="M146" s="111"/>
      <c r="N146" s="102"/>
      <c r="O146" s="102"/>
    </row>
    <row r="147" spans="1:15" ht="178.5" x14ac:dyDescent="0.25">
      <c r="A147" s="43">
        <v>128</v>
      </c>
      <c r="B147" s="44" t="s">
        <v>185</v>
      </c>
      <c r="C147" s="44" t="s">
        <v>186</v>
      </c>
      <c r="D147" s="45">
        <v>80</v>
      </c>
      <c r="E147" s="44" t="s">
        <v>21</v>
      </c>
      <c r="F147" s="5">
        <v>0</v>
      </c>
      <c r="G147" s="5">
        <v>0</v>
      </c>
      <c r="H147" s="84">
        <f t="shared" si="12"/>
        <v>0</v>
      </c>
      <c r="I147" s="84">
        <f t="shared" si="13"/>
        <v>0</v>
      </c>
      <c r="J147" s="44"/>
      <c r="K147" s="92"/>
      <c r="L147" s="92"/>
      <c r="M147" s="102"/>
      <c r="N147" s="102"/>
      <c r="O147" s="102"/>
    </row>
    <row r="148" spans="1:15" ht="178.5" x14ac:dyDescent="0.25">
      <c r="A148" s="43">
        <v>129</v>
      </c>
      <c r="B148" s="44" t="s">
        <v>187</v>
      </c>
      <c r="C148" s="44" t="s">
        <v>188</v>
      </c>
      <c r="D148" s="45">
        <v>19</v>
      </c>
      <c r="E148" s="44" t="s">
        <v>21</v>
      </c>
      <c r="F148" s="5">
        <v>0</v>
      </c>
      <c r="G148" s="5">
        <v>0</v>
      </c>
      <c r="H148" s="84">
        <f t="shared" si="12"/>
        <v>0</v>
      </c>
      <c r="I148" s="84">
        <f t="shared" si="13"/>
        <v>0</v>
      </c>
      <c r="J148" s="44"/>
      <c r="K148" s="92"/>
      <c r="L148" s="92"/>
      <c r="M148" s="102"/>
      <c r="N148" s="102"/>
      <c r="O148" s="102"/>
    </row>
    <row r="149" spans="1:15" ht="178.5" x14ac:dyDescent="0.25">
      <c r="A149" s="43">
        <v>130</v>
      </c>
      <c r="B149" s="44" t="s">
        <v>189</v>
      </c>
      <c r="C149" s="44" t="s">
        <v>190</v>
      </c>
      <c r="D149" s="45">
        <v>60</v>
      </c>
      <c r="E149" s="44" t="s">
        <v>21</v>
      </c>
      <c r="F149" s="5">
        <v>0</v>
      </c>
      <c r="G149" s="5">
        <v>0</v>
      </c>
      <c r="H149" s="84">
        <f t="shared" si="12"/>
        <v>0</v>
      </c>
      <c r="I149" s="84">
        <f t="shared" si="13"/>
        <v>0</v>
      </c>
      <c r="J149" s="44"/>
      <c r="K149" s="109"/>
      <c r="L149" s="109"/>
      <c r="M149" s="102"/>
      <c r="N149" s="102"/>
      <c r="O149" s="102"/>
    </row>
    <row r="150" spans="1:15" ht="102" x14ac:dyDescent="0.25">
      <c r="A150" s="43">
        <v>131</v>
      </c>
      <c r="B150" s="44" t="s">
        <v>191</v>
      </c>
      <c r="C150" s="44" t="s">
        <v>192</v>
      </c>
      <c r="D150" s="45">
        <f>64+14</f>
        <v>78</v>
      </c>
      <c r="E150" s="44" t="s">
        <v>21</v>
      </c>
      <c r="F150" s="5">
        <v>0</v>
      </c>
      <c r="G150" s="5">
        <v>0</v>
      </c>
      <c r="H150" s="84">
        <f t="shared" si="12"/>
        <v>0</v>
      </c>
      <c r="I150" s="84">
        <f t="shared" si="13"/>
        <v>0</v>
      </c>
      <c r="J150" s="44"/>
      <c r="K150" s="92"/>
      <c r="L150" s="92"/>
      <c r="M150" s="102"/>
      <c r="N150" s="102"/>
      <c r="O150" s="102"/>
    </row>
    <row r="151" spans="1:15" ht="159" customHeight="1" x14ac:dyDescent="0.25">
      <c r="A151" s="43">
        <v>132</v>
      </c>
      <c r="B151" s="44" t="s">
        <v>193</v>
      </c>
      <c r="C151" s="44" t="s">
        <v>2201</v>
      </c>
      <c r="D151" s="45">
        <v>13.7</v>
      </c>
      <c r="E151" s="44" t="s">
        <v>20</v>
      </c>
      <c r="F151" s="5">
        <v>0</v>
      </c>
      <c r="G151" s="5">
        <v>0</v>
      </c>
      <c r="H151" s="84">
        <f t="shared" si="12"/>
        <v>0</v>
      </c>
      <c r="I151" s="84">
        <f t="shared" si="13"/>
        <v>0</v>
      </c>
      <c r="J151" s="44"/>
      <c r="K151" s="92"/>
      <c r="L151" s="92"/>
      <c r="M151" s="102"/>
      <c r="N151" s="102"/>
      <c r="O151" s="102"/>
    </row>
    <row r="152" spans="1:15" ht="76.5" x14ac:dyDescent="0.25">
      <c r="A152" s="43">
        <v>133</v>
      </c>
      <c r="B152" s="44" t="s">
        <v>194</v>
      </c>
      <c r="C152" s="44" t="s">
        <v>195</v>
      </c>
      <c r="D152" s="45">
        <v>73</v>
      </c>
      <c r="E152" s="44" t="s">
        <v>21</v>
      </c>
      <c r="F152" s="5">
        <v>0</v>
      </c>
      <c r="G152" s="5">
        <v>0</v>
      </c>
      <c r="H152" s="84">
        <f t="shared" si="12"/>
        <v>0</v>
      </c>
      <c r="I152" s="84">
        <f t="shared" si="13"/>
        <v>0</v>
      </c>
      <c r="J152" s="44"/>
      <c r="K152" s="92"/>
      <c r="L152" s="92"/>
      <c r="M152" s="102"/>
      <c r="N152" s="102"/>
      <c r="O152" s="102"/>
    </row>
    <row r="153" spans="1:15" ht="102" x14ac:dyDescent="0.25">
      <c r="A153" s="43">
        <v>134</v>
      </c>
      <c r="B153" s="44" t="s">
        <v>196</v>
      </c>
      <c r="C153" s="44" t="s">
        <v>197</v>
      </c>
      <c r="D153" s="45">
        <v>25.6</v>
      </c>
      <c r="E153" s="44" t="s">
        <v>21</v>
      </c>
      <c r="F153" s="5">
        <v>0</v>
      </c>
      <c r="G153" s="5">
        <v>0</v>
      </c>
      <c r="H153" s="84">
        <f t="shared" si="12"/>
        <v>0</v>
      </c>
      <c r="I153" s="84">
        <f t="shared" si="13"/>
        <v>0</v>
      </c>
      <c r="J153" s="44"/>
      <c r="K153" s="109"/>
      <c r="L153" s="109"/>
      <c r="M153" s="102"/>
      <c r="N153" s="102"/>
      <c r="O153" s="102"/>
    </row>
    <row r="154" spans="1:15" ht="51" x14ac:dyDescent="0.25">
      <c r="A154" s="43">
        <v>135</v>
      </c>
      <c r="B154" s="44" t="s">
        <v>175</v>
      </c>
      <c r="C154" s="44" t="s">
        <v>198</v>
      </c>
      <c r="D154" s="45">
        <v>81.400000000000006</v>
      </c>
      <c r="E154" s="44" t="s">
        <v>20</v>
      </c>
      <c r="F154" s="5">
        <v>0</v>
      </c>
      <c r="G154" s="5">
        <v>0</v>
      </c>
      <c r="H154" s="84">
        <f t="shared" si="12"/>
        <v>0</v>
      </c>
      <c r="I154" s="84">
        <f t="shared" si="13"/>
        <v>0</v>
      </c>
      <c r="J154" s="44"/>
      <c r="K154" s="92"/>
      <c r="L154" s="92"/>
      <c r="M154" s="102"/>
      <c r="N154" s="102"/>
      <c r="O154" s="102"/>
    </row>
    <row r="155" spans="1:15" ht="89.25" x14ac:dyDescent="0.25">
      <c r="A155" s="43">
        <v>136</v>
      </c>
      <c r="B155" s="44" t="s">
        <v>199</v>
      </c>
      <c r="C155" s="44" t="s">
        <v>200</v>
      </c>
      <c r="D155" s="45">
        <v>52</v>
      </c>
      <c r="E155" s="44" t="s">
        <v>21</v>
      </c>
      <c r="F155" s="5">
        <v>0</v>
      </c>
      <c r="G155" s="5">
        <v>0</v>
      </c>
      <c r="H155" s="84">
        <f t="shared" si="12"/>
        <v>0</v>
      </c>
      <c r="I155" s="84">
        <f t="shared" si="13"/>
        <v>0</v>
      </c>
      <c r="J155" s="44"/>
      <c r="K155" s="92"/>
      <c r="L155" s="92"/>
      <c r="M155" s="102"/>
      <c r="N155" s="102"/>
      <c r="O155" s="102"/>
    </row>
    <row r="156" spans="1:15" ht="102" x14ac:dyDescent="0.25">
      <c r="A156" s="43">
        <v>137</v>
      </c>
      <c r="B156" s="44" t="s">
        <v>201</v>
      </c>
      <c r="C156" s="44" t="s">
        <v>202</v>
      </c>
      <c r="D156" s="45">
        <v>64</v>
      </c>
      <c r="E156" s="44" t="s">
        <v>20</v>
      </c>
      <c r="F156" s="5">
        <v>0</v>
      </c>
      <c r="G156" s="5">
        <v>0</v>
      </c>
      <c r="H156" s="84">
        <f t="shared" si="12"/>
        <v>0</v>
      </c>
      <c r="I156" s="84">
        <f t="shared" si="13"/>
        <v>0</v>
      </c>
      <c r="J156" s="44"/>
      <c r="K156" s="92"/>
      <c r="L156" s="92"/>
      <c r="M156" s="102"/>
      <c r="N156" s="102"/>
      <c r="O156" s="102"/>
    </row>
    <row r="157" spans="1:15" ht="89.25" x14ac:dyDescent="0.25">
      <c r="A157" s="43">
        <v>138</v>
      </c>
      <c r="B157" s="44" t="s">
        <v>203</v>
      </c>
      <c r="C157" s="44" t="s">
        <v>204</v>
      </c>
      <c r="D157" s="45">
        <v>42</v>
      </c>
      <c r="E157" s="44" t="s">
        <v>20</v>
      </c>
      <c r="F157" s="5">
        <v>0</v>
      </c>
      <c r="G157" s="5">
        <v>0</v>
      </c>
      <c r="H157" s="84">
        <f t="shared" si="12"/>
        <v>0</v>
      </c>
      <c r="I157" s="84">
        <f t="shared" si="13"/>
        <v>0</v>
      </c>
      <c r="J157" s="44"/>
      <c r="K157" s="109"/>
      <c r="L157" s="109"/>
      <c r="M157" s="102"/>
      <c r="N157" s="102"/>
      <c r="O157" s="102"/>
    </row>
    <row r="158" spans="1:15" ht="89.25" x14ac:dyDescent="0.25">
      <c r="A158" s="43">
        <v>139</v>
      </c>
      <c r="B158" s="44" t="s">
        <v>205</v>
      </c>
      <c r="C158" s="44" t="s">
        <v>206</v>
      </c>
      <c r="D158" s="45">
        <v>175</v>
      </c>
      <c r="E158" s="44" t="s">
        <v>20</v>
      </c>
      <c r="F158" s="5">
        <v>0</v>
      </c>
      <c r="G158" s="5">
        <v>0</v>
      </c>
      <c r="H158" s="84">
        <f t="shared" si="12"/>
        <v>0</v>
      </c>
      <c r="I158" s="84">
        <f t="shared" si="13"/>
        <v>0</v>
      </c>
      <c r="J158" s="44"/>
      <c r="K158" s="109"/>
      <c r="L158" s="109"/>
      <c r="M158" s="102"/>
      <c r="N158" s="102"/>
      <c r="O158" s="102"/>
    </row>
    <row r="159" spans="1:15" ht="89.25" x14ac:dyDescent="0.25">
      <c r="A159" s="43">
        <v>140</v>
      </c>
      <c r="B159" s="44" t="s">
        <v>207</v>
      </c>
      <c r="C159" s="44" t="s">
        <v>208</v>
      </c>
      <c r="D159" s="45">
        <v>191</v>
      </c>
      <c r="E159" s="44" t="s">
        <v>20</v>
      </c>
      <c r="F159" s="5">
        <v>0</v>
      </c>
      <c r="G159" s="5">
        <v>0</v>
      </c>
      <c r="H159" s="84">
        <f t="shared" si="12"/>
        <v>0</v>
      </c>
      <c r="I159" s="84">
        <f t="shared" si="13"/>
        <v>0</v>
      </c>
      <c r="J159" s="44"/>
      <c r="K159" s="109"/>
      <c r="L159" s="109"/>
      <c r="M159" s="102"/>
      <c r="N159" s="102"/>
      <c r="O159" s="102"/>
    </row>
    <row r="160" spans="1:15" ht="63.75" x14ac:dyDescent="0.25">
      <c r="A160" s="43">
        <v>141</v>
      </c>
      <c r="B160" s="192"/>
      <c r="C160" s="192" t="s">
        <v>2217</v>
      </c>
      <c r="D160" s="193">
        <v>72</v>
      </c>
      <c r="E160" s="192" t="s">
        <v>20</v>
      </c>
      <c r="F160" s="5">
        <v>0</v>
      </c>
      <c r="G160" s="5">
        <v>0</v>
      </c>
      <c r="H160" s="84">
        <f t="shared" si="12"/>
        <v>0</v>
      </c>
      <c r="I160" s="84">
        <f t="shared" si="13"/>
        <v>0</v>
      </c>
      <c r="J160" s="44"/>
      <c r="K160" s="92"/>
      <c r="L160" s="92"/>
      <c r="M160" s="102"/>
      <c r="N160" s="102"/>
      <c r="O160" s="102"/>
    </row>
    <row r="161" spans="1:15" ht="51" x14ac:dyDescent="0.25">
      <c r="A161" s="43">
        <v>142</v>
      </c>
      <c r="B161" s="192"/>
      <c r="C161" s="192" t="s">
        <v>2218</v>
      </c>
      <c r="D161" s="193">
        <v>119</v>
      </c>
      <c r="E161" s="192" t="s">
        <v>20</v>
      </c>
      <c r="F161" s="5">
        <v>0</v>
      </c>
      <c r="G161" s="5">
        <v>0</v>
      </c>
      <c r="H161" s="84">
        <f t="shared" si="12"/>
        <v>0</v>
      </c>
      <c r="I161" s="84">
        <f t="shared" si="13"/>
        <v>0</v>
      </c>
      <c r="J161" s="44"/>
      <c r="K161" s="92"/>
      <c r="L161" s="92"/>
      <c r="M161" s="102"/>
      <c r="N161" s="102"/>
      <c r="O161" s="102"/>
    </row>
    <row r="162" spans="1:15" s="37" customFormat="1" x14ac:dyDescent="0.25">
      <c r="A162" s="325" t="s">
        <v>209</v>
      </c>
      <c r="B162" s="325"/>
      <c r="C162" s="325"/>
      <c r="D162" s="325"/>
      <c r="E162" s="325"/>
      <c r="F162" s="325"/>
      <c r="G162" s="42"/>
      <c r="H162" s="84"/>
      <c r="I162" s="84"/>
      <c r="J162" s="41"/>
    </row>
    <row r="163" spans="1:15" ht="25.5" x14ac:dyDescent="0.25">
      <c r="A163" s="43">
        <v>143</v>
      </c>
      <c r="B163" s="44" t="s">
        <v>2126</v>
      </c>
      <c r="C163" s="44" t="s">
        <v>210</v>
      </c>
      <c r="D163" s="45">
        <v>48</v>
      </c>
      <c r="E163" s="44" t="s">
        <v>20</v>
      </c>
      <c r="F163" s="5">
        <v>0</v>
      </c>
      <c r="G163" s="5">
        <v>0</v>
      </c>
      <c r="H163" s="84">
        <f t="shared" si="12"/>
        <v>0</v>
      </c>
      <c r="I163" s="84">
        <f t="shared" si="13"/>
        <v>0</v>
      </c>
      <c r="J163" s="44"/>
      <c r="K163" s="109"/>
      <c r="L163" s="109"/>
      <c r="M163" s="111"/>
      <c r="N163" s="102"/>
      <c r="O163" s="102"/>
    </row>
    <row r="164" spans="1:15" ht="25.5" x14ac:dyDescent="0.25">
      <c r="A164" s="43">
        <v>144</v>
      </c>
      <c r="B164" s="44" t="s">
        <v>2125</v>
      </c>
      <c r="C164" s="44" t="s">
        <v>211</v>
      </c>
      <c r="D164" s="45">
        <v>23</v>
      </c>
      <c r="E164" s="44" t="s">
        <v>20</v>
      </c>
      <c r="F164" s="5">
        <v>0</v>
      </c>
      <c r="G164" s="5">
        <v>0</v>
      </c>
      <c r="H164" s="84">
        <f t="shared" si="12"/>
        <v>0</v>
      </c>
      <c r="I164" s="84">
        <f t="shared" si="13"/>
        <v>0</v>
      </c>
      <c r="J164" s="44"/>
      <c r="K164" s="109"/>
      <c r="L164" s="109"/>
      <c r="M164" s="111"/>
      <c r="N164" s="102"/>
      <c r="O164" s="102"/>
    </row>
    <row r="165" spans="1:15" ht="38.25" x14ac:dyDescent="0.25">
      <c r="A165" s="43">
        <v>145</v>
      </c>
      <c r="B165" s="44" t="s">
        <v>2124</v>
      </c>
      <c r="C165" s="44" t="s">
        <v>212</v>
      </c>
      <c r="D165" s="45">
        <v>137</v>
      </c>
      <c r="E165" s="44" t="s">
        <v>20</v>
      </c>
      <c r="F165" s="5">
        <v>0</v>
      </c>
      <c r="G165" s="5">
        <v>0</v>
      </c>
      <c r="H165" s="84">
        <f t="shared" si="12"/>
        <v>0</v>
      </c>
      <c r="I165" s="84">
        <f t="shared" si="13"/>
        <v>0</v>
      </c>
      <c r="J165" s="44"/>
      <c r="K165" s="109"/>
      <c r="L165" s="109"/>
      <c r="M165" s="111"/>
      <c r="N165" s="102"/>
      <c r="O165" s="102"/>
    </row>
    <row r="166" spans="1:15" ht="25.5" x14ac:dyDescent="0.25">
      <c r="A166" s="43">
        <v>146</v>
      </c>
      <c r="B166" s="44" t="s">
        <v>2123</v>
      </c>
      <c r="C166" s="44" t="s">
        <v>213</v>
      </c>
      <c r="D166" s="45">
        <v>145</v>
      </c>
      <c r="E166" s="44" t="s">
        <v>21</v>
      </c>
      <c r="F166" s="5">
        <v>0</v>
      </c>
      <c r="G166" s="5">
        <v>0</v>
      </c>
      <c r="H166" s="84">
        <f t="shared" si="12"/>
        <v>0</v>
      </c>
      <c r="I166" s="84">
        <f t="shared" si="13"/>
        <v>0</v>
      </c>
      <c r="J166" s="44"/>
      <c r="K166" s="109"/>
      <c r="L166" s="109"/>
      <c r="M166" s="111"/>
      <c r="N166" s="102"/>
      <c r="O166" s="102"/>
    </row>
    <row r="167" spans="1:15" ht="63.75" x14ac:dyDescent="0.25">
      <c r="A167" s="43">
        <v>147</v>
      </c>
      <c r="B167" s="44" t="s">
        <v>214</v>
      </c>
      <c r="C167" s="44" t="s">
        <v>215</v>
      </c>
      <c r="D167" s="45">
        <v>60</v>
      </c>
      <c r="E167" s="44" t="s">
        <v>20</v>
      </c>
      <c r="F167" s="5">
        <v>0</v>
      </c>
      <c r="G167" s="5">
        <v>0</v>
      </c>
      <c r="H167" s="84">
        <f t="shared" si="12"/>
        <v>0</v>
      </c>
      <c r="I167" s="84">
        <f t="shared" si="13"/>
        <v>0</v>
      </c>
      <c r="J167" s="44"/>
      <c r="K167" s="109"/>
      <c r="L167" s="109"/>
      <c r="M167" s="111"/>
      <c r="N167" s="102"/>
      <c r="O167" s="102"/>
    </row>
    <row r="168" spans="1:15" ht="127.5" x14ac:dyDescent="0.25">
      <c r="A168" s="43">
        <v>148</v>
      </c>
      <c r="B168" s="44" t="s">
        <v>2122</v>
      </c>
      <c r="C168" s="44" t="s">
        <v>216</v>
      </c>
      <c r="D168" s="45">
        <v>113</v>
      </c>
      <c r="E168" s="44" t="s">
        <v>20</v>
      </c>
      <c r="F168" s="5">
        <v>0</v>
      </c>
      <c r="G168" s="5">
        <v>0</v>
      </c>
      <c r="H168" s="84">
        <f t="shared" si="12"/>
        <v>0</v>
      </c>
      <c r="I168" s="84">
        <f t="shared" si="13"/>
        <v>0</v>
      </c>
      <c r="J168" s="44"/>
      <c r="K168" s="92"/>
      <c r="L168" s="92"/>
      <c r="M168" s="102"/>
      <c r="N168" s="102"/>
      <c r="O168" s="102"/>
    </row>
    <row r="169" spans="1:15" ht="102" x14ac:dyDescent="0.25">
      <c r="A169" s="43">
        <v>149</v>
      </c>
      <c r="B169" s="44" t="s">
        <v>217</v>
      </c>
      <c r="C169" s="44" t="s">
        <v>218</v>
      </c>
      <c r="D169" s="45">
        <v>129</v>
      </c>
      <c r="E169" s="44" t="s">
        <v>20</v>
      </c>
      <c r="F169" s="5">
        <v>0</v>
      </c>
      <c r="G169" s="5">
        <v>0</v>
      </c>
      <c r="H169" s="84">
        <f t="shared" si="12"/>
        <v>0</v>
      </c>
      <c r="I169" s="84">
        <f t="shared" si="13"/>
        <v>0</v>
      </c>
      <c r="J169" s="44"/>
      <c r="K169" s="109"/>
      <c r="L169" s="109"/>
      <c r="M169" s="111"/>
      <c r="N169" s="102"/>
      <c r="O169" s="102"/>
    </row>
    <row r="170" spans="1:15" ht="89.25" x14ac:dyDescent="0.25">
      <c r="A170" s="43">
        <v>150</v>
      </c>
      <c r="B170" s="44" t="s">
        <v>219</v>
      </c>
      <c r="C170" s="44" t="s">
        <v>220</v>
      </c>
      <c r="D170" s="45">
        <v>50</v>
      </c>
      <c r="E170" s="44" t="s">
        <v>20</v>
      </c>
      <c r="F170" s="5">
        <v>0</v>
      </c>
      <c r="G170" s="5">
        <v>0</v>
      </c>
      <c r="H170" s="84">
        <f t="shared" si="12"/>
        <v>0</v>
      </c>
      <c r="I170" s="84">
        <f t="shared" si="13"/>
        <v>0</v>
      </c>
      <c r="J170" s="44"/>
      <c r="K170" s="109"/>
      <c r="L170" s="109"/>
      <c r="M170" s="111"/>
      <c r="N170" s="102"/>
      <c r="O170" s="102"/>
    </row>
    <row r="171" spans="1:15" ht="76.5" x14ac:dyDescent="0.25">
      <c r="A171" s="43">
        <v>151</v>
      </c>
      <c r="B171" s="44" t="s">
        <v>221</v>
      </c>
      <c r="C171" s="44" t="s">
        <v>222</v>
      </c>
      <c r="D171" s="45">
        <v>7.6</v>
      </c>
      <c r="E171" s="44" t="s">
        <v>20</v>
      </c>
      <c r="F171" s="5">
        <v>0</v>
      </c>
      <c r="G171" s="5">
        <v>0</v>
      </c>
      <c r="H171" s="84">
        <f t="shared" si="12"/>
        <v>0</v>
      </c>
      <c r="I171" s="84">
        <f t="shared" si="13"/>
        <v>0</v>
      </c>
      <c r="J171" s="44"/>
      <c r="K171" s="92"/>
      <c r="L171" s="92"/>
      <c r="M171" s="102"/>
      <c r="N171" s="102"/>
      <c r="O171" s="102"/>
    </row>
    <row r="172" spans="1:15" ht="38.25" x14ac:dyDescent="0.25">
      <c r="A172" s="43">
        <v>152</v>
      </c>
      <c r="B172" s="44" t="s">
        <v>223</v>
      </c>
      <c r="C172" s="44" t="s">
        <v>224</v>
      </c>
      <c r="D172" s="45">
        <v>16</v>
      </c>
      <c r="E172" s="44" t="s">
        <v>17</v>
      </c>
      <c r="F172" s="5">
        <v>0</v>
      </c>
      <c r="G172" s="5">
        <v>0</v>
      </c>
      <c r="H172" s="84">
        <f t="shared" si="12"/>
        <v>0</v>
      </c>
      <c r="I172" s="84">
        <f t="shared" si="13"/>
        <v>0</v>
      </c>
      <c r="J172" s="44"/>
      <c r="K172" s="92"/>
      <c r="L172" s="92"/>
      <c r="M172" s="102"/>
      <c r="N172" s="102"/>
      <c r="O172" s="102"/>
    </row>
    <row r="173" spans="1:15" ht="38.25" x14ac:dyDescent="0.25">
      <c r="A173" s="43">
        <v>153</v>
      </c>
      <c r="B173" s="44" t="s">
        <v>2121</v>
      </c>
      <c r="C173" s="44" t="s">
        <v>2120</v>
      </c>
      <c r="D173" s="45">
        <v>125</v>
      </c>
      <c r="E173" s="44" t="s">
        <v>20</v>
      </c>
      <c r="F173" s="5">
        <v>0</v>
      </c>
      <c r="G173" s="5">
        <v>0</v>
      </c>
      <c r="H173" s="84">
        <f t="shared" si="12"/>
        <v>0</v>
      </c>
      <c r="I173" s="84">
        <f t="shared" si="13"/>
        <v>0</v>
      </c>
      <c r="J173" s="44"/>
      <c r="K173" s="92"/>
      <c r="L173" s="92"/>
      <c r="M173" s="102"/>
      <c r="N173" s="102"/>
      <c r="O173" s="102"/>
    </row>
    <row r="174" spans="1:15" ht="76.5" x14ac:dyDescent="0.25">
      <c r="A174" s="43">
        <v>154</v>
      </c>
      <c r="B174" s="44" t="s">
        <v>225</v>
      </c>
      <c r="C174" s="44" t="s">
        <v>226</v>
      </c>
      <c r="D174" s="45">
        <v>14</v>
      </c>
      <c r="E174" s="44" t="s">
        <v>17</v>
      </c>
      <c r="F174" s="5">
        <v>0</v>
      </c>
      <c r="G174" s="5">
        <v>0</v>
      </c>
      <c r="H174" s="84">
        <f t="shared" si="12"/>
        <v>0</v>
      </c>
      <c r="I174" s="84">
        <f t="shared" si="13"/>
        <v>0</v>
      </c>
      <c r="J174" s="44"/>
      <c r="K174" s="92"/>
      <c r="L174" s="92"/>
      <c r="M174" s="102"/>
      <c r="N174" s="102"/>
      <c r="O174" s="102"/>
    </row>
    <row r="175" spans="1:15" ht="114.75" x14ac:dyDescent="0.25">
      <c r="A175" s="43">
        <v>155</v>
      </c>
      <c r="B175" s="44" t="s">
        <v>227</v>
      </c>
      <c r="C175" s="44" t="s">
        <v>228</v>
      </c>
      <c r="D175" s="45">
        <v>84</v>
      </c>
      <c r="E175" s="44" t="s">
        <v>20</v>
      </c>
      <c r="F175" s="5">
        <v>0</v>
      </c>
      <c r="G175" s="5">
        <v>0</v>
      </c>
      <c r="H175" s="84">
        <f t="shared" si="12"/>
        <v>0</v>
      </c>
      <c r="I175" s="84">
        <f t="shared" si="13"/>
        <v>0</v>
      </c>
      <c r="J175" s="44"/>
      <c r="K175" s="109"/>
      <c r="L175" s="109"/>
      <c r="M175" s="102"/>
      <c r="N175" s="102"/>
      <c r="O175" s="102"/>
    </row>
    <row r="176" spans="1:15" ht="89.25" x14ac:dyDescent="0.25">
      <c r="A176" s="43">
        <v>156</v>
      </c>
      <c r="B176" s="44" t="s">
        <v>229</v>
      </c>
      <c r="C176" s="44" t="s">
        <v>230</v>
      </c>
      <c r="D176" s="45">
        <v>7.2</v>
      </c>
      <c r="E176" s="44" t="s">
        <v>20</v>
      </c>
      <c r="F176" s="5">
        <v>0</v>
      </c>
      <c r="G176" s="5">
        <v>0</v>
      </c>
      <c r="H176" s="84">
        <f t="shared" si="12"/>
        <v>0</v>
      </c>
      <c r="I176" s="84">
        <f t="shared" si="13"/>
        <v>0</v>
      </c>
      <c r="J176" s="44"/>
      <c r="K176" s="92"/>
      <c r="L176" s="92"/>
      <c r="M176" s="102"/>
      <c r="N176" s="102"/>
      <c r="O176" s="102"/>
    </row>
    <row r="177" spans="1:15" ht="63.75" x14ac:dyDescent="0.25">
      <c r="A177" s="43">
        <v>157</v>
      </c>
      <c r="B177" s="44" t="s">
        <v>231</v>
      </c>
      <c r="C177" s="44" t="s">
        <v>232</v>
      </c>
      <c r="D177" s="45">
        <v>46.2</v>
      </c>
      <c r="E177" s="44" t="s">
        <v>20</v>
      </c>
      <c r="F177" s="5">
        <v>0</v>
      </c>
      <c r="G177" s="5">
        <v>0</v>
      </c>
      <c r="H177" s="84">
        <f t="shared" si="12"/>
        <v>0</v>
      </c>
      <c r="I177" s="84">
        <f t="shared" si="13"/>
        <v>0</v>
      </c>
      <c r="J177" s="44"/>
      <c r="K177" s="109"/>
      <c r="L177" s="109"/>
      <c r="M177" s="111"/>
      <c r="N177" s="102"/>
      <c r="O177" s="102"/>
    </row>
    <row r="178" spans="1:15" ht="63.75" x14ac:dyDescent="0.25">
      <c r="A178" s="43">
        <v>158</v>
      </c>
      <c r="B178" s="44" t="s">
        <v>233</v>
      </c>
      <c r="C178" s="44" t="s">
        <v>2119</v>
      </c>
      <c r="D178" s="45">
        <v>7.6</v>
      </c>
      <c r="E178" s="44" t="s">
        <v>20</v>
      </c>
      <c r="F178" s="5">
        <v>0</v>
      </c>
      <c r="G178" s="5">
        <v>0</v>
      </c>
      <c r="H178" s="84">
        <f t="shared" si="12"/>
        <v>0</v>
      </c>
      <c r="I178" s="84">
        <f t="shared" si="13"/>
        <v>0</v>
      </c>
      <c r="J178" s="44"/>
      <c r="K178" s="109"/>
      <c r="L178" s="109"/>
      <c r="M178" s="111"/>
      <c r="N178" s="102"/>
      <c r="O178" s="102"/>
    </row>
    <row r="179" spans="1:15" ht="76.5" x14ac:dyDescent="0.25">
      <c r="A179" s="43">
        <v>159</v>
      </c>
      <c r="B179" s="44" t="s">
        <v>234</v>
      </c>
      <c r="C179" s="44" t="s">
        <v>235</v>
      </c>
      <c r="D179" s="45">
        <v>23</v>
      </c>
      <c r="E179" s="44" t="s">
        <v>20</v>
      </c>
      <c r="F179" s="5">
        <v>0</v>
      </c>
      <c r="G179" s="5">
        <v>0</v>
      </c>
      <c r="H179" s="84">
        <f t="shared" si="12"/>
        <v>0</v>
      </c>
      <c r="I179" s="84">
        <f t="shared" si="13"/>
        <v>0</v>
      </c>
      <c r="J179" s="44"/>
      <c r="K179" s="109"/>
      <c r="L179" s="109"/>
      <c r="M179" s="111"/>
      <c r="N179" s="102"/>
      <c r="O179" s="102"/>
    </row>
    <row r="180" spans="1:15" ht="63.75" x14ac:dyDescent="0.25">
      <c r="A180" s="43">
        <v>160</v>
      </c>
      <c r="B180" s="44" t="s">
        <v>236</v>
      </c>
      <c r="C180" s="44" t="s">
        <v>237</v>
      </c>
      <c r="D180" s="45">
        <v>34</v>
      </c>
      <c r="E180" s="44" t="s">
        <v>20</v>
      </c>
      <c r="F180" s="5">
        <v>0</v>
      </c>
      <c r="G180" s="5">
        <v>0</v>
      </c>
      <c r="H180" s="84">
        <f t="shared" si="12"/>
        <v>0</v>
      </c>
      <c r="I180" s="84">
        <f t="shared" si="13"/>
        <v>0</v>
      </c>
      <c r="J180" s="44"/>
      <c r="K180" s="109"/>
      <c r="L180" s="109"/>
      <c r="M180" s="111"/>
      <c r="N180" s="102"/>
      <c r="O180" s="102"/>
    </row>
    <row r="181" spans="1:15" ht="63.75" x14ac:dyDescent="0.25">
      <c r="A181" s="43">
        <v>161</v>
      </c>
      <c r="B181" s="44" t="s">
        <v>2118</v>
      </c>
      <c r="C181" s="44" t="s">
        <v>2117</v>
      </c>
      <c r="D181" s="45">
        <v>130.19999999999999</v>
      </c>
      <c r="E181" s="44" t="s">
        <v>20</v>
      </c>
      <c r="F181" s="5">
        <v>0</v>
      </c>
      <c r="G181" s="5">
        <v>0</v>
      </c>
      <c r="H181" s="84">
        <f t="shared" si="12"/>
        <v>0</v>
      </c>
      <c r="I181" s="84">
        <f t="shared" si="13"/>
        <v>0</v>
      </c>
      <c r="J181" s="44"/>
      <c r="K181" s="109"/>
      <c r="L181" s="109"/>
      <c r="M181" s="111"/>
      <c r="N181" s="102"/>
      <c r="O181" s="102"/>
    </row>
    <row r="182" spans="1:15" ht="76.5" x14ac:dyDescent="0.25">
      <c r="A182" s="43">
        <v>162</v>
      </c>
      <c r="B182" s="44" t="s">
        <v>238</v>
      </c>
      <c r="C182" s="44" t="s">
        <v>239</v>
      </c>
      <c r="D182" s="45">
        <v>19</v>
      </c>
      <c r="E182" s="44" t="s">
        <v>20</v>
      </c>
      <c r="F182" s="5">
        <v>0</v>
      </c>
      <c r="G182" s="5">
        <v>0</v>
      </c>
      <c r="H182" s="84">
        <f t="shared" si="12"/>
        <v>0</v>
      </c>
      <c r="I182" s="84">
        <f t="shared" si="13"/>
        <v>0</v>
      </c>
      <c r="J182" s="44"/>
      <c r="K182" s="109"/>
      <c r="L182" s="109"/>
      <c r="M182" s="111"/>
      <c r="N182" s="102"/>
      <c r="O182" s="102"/>
    </row>
    <row r="183" spans="1:15" s="37" customFormat="1" x14ac:dyDescent="0.25">
      <c r="A183" s="325" t="s">
        <v>240</v>
      </c>
      <c r="B183" s="325"/>
      <c r="C183" s="325"/>
      <c r="D183" s="325"/>
      <c r="E183" s="325"/>
      <c r="F183" s="325"/>
      <c r="G183" s="42"/>
      <c r="H183" s="84">
        <f t="shared" si="12"/>
        <v>0</v>
      </c>
      <c r="I183" s="84">
        <f t="shared" si="13"/>
        <v>0</v>
      </c>
      <c r="J183" s="41"/>
    </row>
    <row r="184" spans="1:15" s="227" customFormat="1" ht="63.75" x14ac:dyDescent="0.25">
      <c r="A184" s="228">
        <v>163</v>
      </c>
      <c r="B184" s="44" t="s">
        <v>241</v>
      </c>
      <c r="C184" s="44" t="s">
        <v>2502</v>
      </c>
      <c r="D184" s="45">
        <v>57.1</v>
      </c>
      <c r="E184" s="44" t="s">
        <v>242</v>
      </c>
      <c r="F184" s="5">
        <v>0</v>
      </c>
      <c r="G184" s="5">
        <v>0</v>
      </c>
      <c r="H184" s="84">
        <f t="shared" ref="H184" si="14">D184*F184</f>
        <v>0</v>
      </c>
      <c r="I184" s="84">
        <f t="shared" ref="I184" si="15">D184*G184</f>
        <v>0</v>
      </c>
      <c r="J184" s="226"/>
    </row>
    <row r="185" spans="1:15" ht="63.75" x14ac:dyDescent="0.25">
      <c r="A185" s="43">
        <v>164</v>
      </c>
      <c r="B185" s="44" t="s">
        <v>2116</v>
      </c>
      <c r="C185" s="44" t="s">
        <v>243</v>
      </c>
      <c r="D185" s="45">
        <v>2</v>
      </c>
      <c r="E185" s="44" t="s">
        <v>17</v>
      </c>
      <c r="F185" s="5">
        <v>0</v>
      </c>
      <c r="G185" s="5">
        <v>0</v>
      </c>
      <c r="H185" s="84">
        <f t="shared" si="12"/>
        <v>0</v>
      </c>
      <c r="I185" s="84">
        <f t="shared" si="13"/>
        <v>0</v>
      </c>
      <c r="J185" s="44"/>
      <c r="K185" s="109"/>
      <c r="L185" s="109"/>
      <c r="M185" s="111"/>
      <c r="N185" s="102"/>
      <c r="O185" s="102"/>
    </row>
    <row r="186" spans="1:15" ht="63.75" x14ac:dyDescent="0.25">
      <c r="A186" s="43">
        <v>165</v>
      </c>
      <c r="B186" s="44" t="s">
        <v>2115</v>
      </c>
      <c r="C186" s="44" t="s">
        <v>244</v>
      </c>
      <c r="D186" s="45">
        <v>2</v>
      </c>
      <c r="E186" s="44" t="s">
        <v>17</v>
      </c>
      <c r="F186" s="5">
        <v>0</v>
      </c>
      <c r="G186" s="5">
        <v>0</v>
      </c>
      <c r="H186" s="84">
        <f t="shared" si="12"/>
        <v>0</v>
      </c>
      <c r="I186" s="84">
        <f t="shared" si="13"/>
        <v>0</v>
      </c>
      <c r="J186" s="44"/>
      <c r="K186" s="109"/>
      <c r="L186" s="109"/>
      <c r="M186" s="111"/>
      <c r="N186" s="102"/>
      <c r="O186" s="102"/>
    </row>
    <row r="187" spans="1:15" ht="76.5" x14ac:dyDescent="0.25">
      <c r="A187" s="43">
        <v>166</v>
      </c>
      <c r="B187" s="44" t="s">
        <v>245</v>
      </c>
      <c r="C187" s="44" t="s">
        <v>2202</v>
      </c>
      <c r="D187" s="45">
        <v>3</v>
      </c>
      <c r="E187" s="44" t="s">
        <v>17</v>
      </c>
      <c r="F187" s="5">
        <v>0</v>
      </c>
      <c r="G187" s="5">
        <v>0</v>
      </c>
      <c r="H187" s="84">
        <f t="shared" si="12"/>
        <v>0</v>
      </c>
      <c r="I187" s="84">
        <f t="shared" si="13"/>
        <v>0</v>
      </c>
      <c r="J187" s="44"/>
      <c r="K187" s="109"/>
      <c r="L187" s="109"/>
      <c r="M187" s="111"/>
      <c r="N187" s="102"/>
      <c r="O187" s="102"/>
    </row>
    <row r="188" spans="1:15" ht="76.5" x14ac:dyDescent="0.25">
      <c r="A188" s="43">
        <v>167</v>
      </c>
      <c r="B188" s="44" t="s">
        <v>246</v>
      </c>
      <c r="C188" s="44" t="s">
        <v>2203</v>
      </c>
      <c r="D188" s="45">
        <v>1</v>
      </c>
      <c r="E188" s="44" t="s">
        <v>17</v>
      </c>
      <c r="F188" s="5">
        <v>0</v>
      </c>
      <c r="G188" s="5">
        <v>0</v>
      </c>
      <c r="H188" s="84">
        <f t="shared" si="12"/>
        <v>0</v>
      </c>
      <c r="I188" s="84">
        <f t="shared" si="13"/>
        <v>0</v>
      </c>
      <c r="J188" s="44"/>
      <c r="K188" s="109"/>
      <c r="L188" s="109"/>
      <c r="M188" s="111"/>
      <c r="N188" s="102"/>
      <c r="O188" s="102"/>
    </row>
    <row r="189" spans="1:15" ht="63.75" x14ac:dyDescent="0.25">
      <c r="A189" s="43">
        <v>168</v>
      </c>
      <c r="B189" s="44" t="s">
        <v>247</v>
      </c>
      <c r="C189" s="44" t="s">
        <v>2204</v>
      </c>
      <c r="D189" s="45">
        <v>1</v>
      </c>
      <c r="E189" s="44" t="s">
        <v>17</v>
      </c>
      <c r="F189" s="5">
        <v>0</v>
      </c>
      <c r="G189" s="5">
        <v>0</v>
      </c>
      <c r="H189" s="84">
        <f t="shared" si="12"/>
        <v>0</v>
      </c>
      <c r="I189" s="84">
        <f t="shared" si="13"/>
        <v>0</v>
      </c>
      <c r="J189" s="44"/>
      <c r="K189" s="109"/>
      <c r="L189" s="109"/>
      <c r="M189" s="111"/>
      <c r="N189" s="102"/>
      <c r="O189" s="102"/>
    </row>
    <row r="190" spans="1:15" ht="63.75" x14ac:dyDescent="0.25">
      <c r="A190" s="43">
        <v>169</v>
      </c>
      <c r="B190" s="44" t="s">
        <v>248</v>
      </c>
      <c r="C190" s="44" t="s">
        <v>2205</v>
      </c>
      <c r="D190" s="45">
        <v>1</v>
      </c>
      <c r="E190" s="44" t="s">
        <v>17</v>
      </c>
      <c r="F190" s="5">
        <v>0</v>
      </c>
      <c r="G190" s="5">
        <v>0</v>
      </c>
      <c r="H190" s="84">
        <f t="shared" si="12"/>
        <v>0</v>
      </c>
      <c r="I190" s="84">
        <f t="shared" si="13"/>
        <v>0</v>
      </c>
      <c r="J190" s="44"/>
      <c r="K190" s="109"/>
      <c r="L190" s="109"/>
      <c r="M190" s="111"/>
      <c r="N190" s="102"/>
      <c r="O190" s="102"/>
    </row>
    <row r="191" spans="1:15" ht="51" x14ac:dyDescent="0.25">
      <c r="A191" s="43">
        <v>170</v>
      </c>
      <c r="B191" s="44" t="s">
        <v>249</v>
      </c>
      <c r="C191" s="44" t="s">
        <v>250</v>
      </c>
      <c r="D191" s="45">
        <v>3</v>
      </c>
      <c r="E191" s="44" t="s">
        <v>17</v>
      </c>
      <c r="F191" s="5">
        <v>0</v>
      </c>
      <c r="G191" s="5">
        <v>0</v>
      </c>
      <c r="H191" s="84">
        <f t="shared" si="12"/>
        <v>0</v>
      </c>
      <c r="I191" s="84">
        <f t="shared" si="13"/>
        <v>0</v>
      </c>
      <c r="J191" s="44"/>
      <c r="K191" s="109"/>
      <c r="L191" s="109"/>
      <c r="M191" s="111"/>
      <c r="N191" s="102"/>
      <c r="O191" s="102"/>
    </row>
    <row r="192" spans="1:15" ht="63.75" x14ac:dyDescent="0.25">
      <c r="A192" s="43">
        <v>171</v>
      </c>
      <c r="B192" s="44" t="s">
        <v>251</v>
      </c>
      <c r="C192" s="44" t="s">
        <v>252</v>
      </c>
      <c r="D192" s="45">
        <v>1</v>
      </c>
      <c r="E192" s="44" t="s">
        <v>17</v>
      </c>
      <c r="F192" s="5">
        <v>0</v>
      </c>
      <c r="G192" s="5">
        <v>0</v>
      </c>
      <c r="H192" s="84">
        <f t="shared" si="12"/>
        <v>0</v>
      </c>
      <c r="I192" s="84">
        <f t="shared" si="13"/>
        <v>0</v>
      </c>
      <c r="J192" s="48"/>
      <c r="K192" s="109"/>
      <c r="L192" s="109"/>
      <c r="M192" s="111"/>
      <c r="N192" s="102"/>
      <c r="O192" s="102"/>
    </row>
    <row r="193" spans="1:15" ht="63.75" x14ac:dyDescent="0.25">
      <c r="A193" s="43">
        <v>172</v>
      </c>
      <c r="B193" s="44" t="s">
        <v>253</v>
      </c>
      <c r="C193" s="44" t="s">
        <v>254</v>
      </c>
      <c r="D193" s="45">
        <v>1</v>
      </c>
      <c r="E193" s="44" t="s">
        <v>17</v>
      </c>
      <c r="F193" s="5">
        <v>0</v>
      </c>
      <c r="G193" s="5">
        <v>0</v>
      </c>
      <c r="H193" s="84">
        <f t="shared" si="12"/>
        <v>0</v>
      </c>
      <c r="I193" s="84">
        <f t="shared" si="13"/>
        <v>0</v>
      </c>
      <c r="J193" s="48"/>
      <c r="K193" s="109"/>
      <c r="L193" s="109"/>
      <c r="M193" s="111"/>
      <c r="N193" s="102"/>
      <c r="O193" s="102"/>
    </row>
    <row r="194" spans="1:15" ht="63.75" x14ac:dyDescent="0.25">
      <c r="A194" s="43">
        <v>173</v>
      </c>
      <c r="B194" s="44" t="s">
        <v>255</v>
      </c>
      <c r="C194" s="44" t="s">
        <v>256</v>
      </c>
      <c r="D194" s="45">
        <v>1</v>
      </c>
      <c r="E194" s="44" t="s">
        <v>17</v>
      </c>
      <c r="F194" s="5">
        <v>0</v>
      </c>
      <c r="G194" s="5">
        <v>0</v>
      </c>
      <c r="H194" s="84">
        <f t="shared" si="12"/>
        <v>0</v>
      </c>
      <c r="I194" s="84">
        <f t="shared" si="13"/>
        <v>0</v>
      </c>
      <c r="J194" s="48"/>
      <c r="K194" s="109"/>
      <c r="L194" s="109"/>
      <c r="M194" s="111"/>
      <c r="N194" s="102"/>
      <c r="O194" s="102"/>
    </row>
    <row r="195" spans="1:15" ht="63.75" x14ac:dyDescent="0.25">
      <c r="A195" s="43">
        <v>174</v>
      </c>
      <c r="B195" s="44" t="s">
        <v>257</v>
      </c>
      <c r="C195" s="44" t="s">
        <v>258</v>
      </c>
      <c r="D195" s="45">
        <v>1</v>
      </c>
      <c r="E195" s="44" t="s">
        <v>17</v>
      </c>
      <c r="F195" s="5">
        <v>0</v>
      </c>
      <c r="G195" s="5">
        <v>0</v>
      </c>
      <c r="H195" s="84">
        <f t="shared" si="12"/>
        <v>0</v>
      </c>
      <c r="I195" s="84">
        <f t="shared" si="13"/>
        <v>0</v>
      </c>
      <c r="J195" s="48"/>
      <c r="K195" s="109"/>
      <c r="L195" s="109"/>
      <c r="M195" s="111"/>
      <c r="N195" s="102"/>
      <c r="O195" s="102"/>
    </row>
    <row r="196" spans="1:15" ht="63.75" x14ac:dyDescent="0.25">
      <c r="A196" s="43">
        <v>175</v>
      </c>
      <c r="B196" s="44" t="s">
        <v>259</v>
      </c>
      <c r="C196" s="44" t="s">
        <v>260</v>
      </c>
      <c r="D196" s="45">
        <v>1</v>
      </c>
      <c r="E196" s="44" t="s">
        <v>17</v>
      </c>
      <c r="F196" s="5">
        <v>0</v>
      </c>
      <c r="G196" s="5">
        <v>0</v>
      </c>
      <c r="H196" s="84">
        <f t="shared" si="12"/>
        <v>0</v>
      </c>
      <c r="I196" s="84">
        <f t="shared" si="13"/>
        <v>0</v>
      </c>
      <c r="J196" s="44"/>
      <c r="K196" s="109"/>
      <c r="L196" s="109"/>
      <c r="M196" s="111"/>
      <c r="N196" s="102"/>
      <c r="O196" s="102"/>
    </row>
    <row r="197" spans="1:15" ht="51" x14ac:dyDescent="0.25">
      <c r="A197" s="43">
        <v>176</v>
      </c>
      <c r="B197" s="44" t="s">
        <v>261</v>
      </c>
      <c r="C197" s="44" t="s">
        <v>262</v>
      </c>
      <c r="D197" s="45">
        <v>5</v>
      </c>
      <c r="E197" s="44" t="s">
        <v>17</v>
      </c>
      <c r="F197" s="5">
        <v>0</v>
      </c>
      <c r="G197" s="5">
        <v>0</v>
      </c>
      <c r="H197" s="84">
        <f t="shared" si="12"/>
        <v>0</v>
      </c>
      <c r="I197" s="84">
        <f t="shared" si="13"/>
        <v>0</v>
      </c>
      <c r="J197" s="44"/>
      <c r="K197" s="109"/>
      <c r="L197" s="109"/>
      <c r="M197" s="111"/>
      <c r="N197" s="102"/>
      <c r="O197" s="102"/>
    </row>
    <row r="198" spans="1:15" ht="51" x14ac:dyDescent="0.25">
      <c r="A198" s="43">
        <v>177</v>
      </c>
      <c r="B198" s="44" t="s">
        <v>263</v>
      </c>
      <c r="C198" s="44" t="s">
        <v>264</v>
      </c>
      <c r="D198" s="45">
        <v>1</v>
      </c>
      <c r="E198" s="44" t="s">
        <v>17</v>
      </c>
      <c r="F198" s="5">
        <v>0</v>
      </c>
      <c r="G198" s="5">
        <v>0</v>
      </c>
      <c r="H198" s="84">
        <f t="shared" si="12"/>
        <v>0</v>
      </c>
      <c r="I198" s="84">
        <f t="shared" si="13"/>
        <v>0</v>
      </c>
      <c r="J198" s="44"/>
      <c r="K198" s="109"/>
      <c r="L198" s="109"/>
      <c r="M198" s="111"/>
      <c r="N198" s="102"/>
      <c r="O198" s="102"/>
    </row>
    <row r="199" spans="1:15" ht="51" x14ac:dyDescent="0.25">
      <c r="A199" s="43">
        <v>178</v>
      </c>
      <c r="B199" s="44" t="s">
        <v>265</v>
      </c>
      <c r="C199" s="44" t="s">
        <v>266</v>
      </c>
      <c r="D199" s="45">
        <v>1</v>
      </c>
      <c r="E199" s="44" t="s">
        <v>17</v>
      </c>
      <c r="F199" s="5">
        <v>0</v>
      </c>
      <c r="G199" s="5">
        <v>0</v>
      </c>
      <c r="H199" s="84">
        <f t="shared" si="12"/>
        <v>0</v>
      </c>
      <c r="I199" s="84">
        <f t="shared" si="13"/>
        <v>0</v>
      </c>
      <c r="J199" s="44"/>
      <c r="K199" s="109"/>
      <c r="L199" s="109"/>
      <c r="M199" s="111"/>
      <c r="N199" s="102"/>
      <c r="O199" s="102"/>
    </row>
    <row r="200" spans="1:15" ht="51" x14ac:dyDescent="0.25">
      <c r="A200" s="43">
        <v>179</v>
      </c>
      <c r="B200" s="44" t="s">
        <v>267</v>
      </c>
      <c r="C200" s="44" t="s">
        <v>268</v>
      </c>
      <c r="D200" s="45">
        <v>1</v>
      </c>
      <c r="E200" s="44" t="s">
        <v>17</v>
      </c>
      <c r="F200" s="5">
        <v>0</v>
      </c>
      <c r="G200" s="5">
        <v>0</v>
      </c>
      <c r="H200" s="84">
        <f t="shared" ref="H200:H263" si="16">D200*F200</f>
        <v>0</v>
      </c>
      <c r="I200" s="84">
        <f t="shared" ref="I200:I263" si="17">D200*G200</f>
        <v>0</v>
      </c>
      <c r="J200" s="44"/>
      <c r="K200" s="109"/>
      <c r="L200" s="109"/>
      <c r="M200" s="111"/>
      <c r="N200" s="102"/>
      <c r="O200" s="102"/>
    </row>
    <row r="201" spans="1:15" ht="51" x14ac:dyDescent="0.25">
      <c r="A201" s="43">
        <v>180</v>
      </c>
      <c r="B201" s="44" t="s">
        <v>269</v>
      </c>
      <c r="C201" s="44" t="s">
        <v>270</v>
      </c>
      <c r="D201" s="45">
        <v>1</v>
      </c>
      <c r="E201" s="44" t="s">
        <v>17</v>
      </c>
      <c r="F201" s="5">
        <v>0</v>
      </c>
      <c r="G201" s="5">
        <v>0</v>
      </c>
      <c r="H201" s="84">
        <f t="shared" si="16"/>
        <v>0</v>
      </c>
      <c r="I201" s="84">
        <f t="shared" si="17"/>
        <v>0</v>
      </c>
      <c r="J201" s="44"/>
      <c r="K201" s="109"/>
      <c r="L201" s="109"/>
      <c r="M201" s="111"/>
      <c r="N201" s="102"/>
      <c r="O201" s="102"/>
    </row>
    <row r="202" spans="1:15" ht="51" x14ac:dyDescent="0.25">
      <c r="A202" s="43">
        <v>181</v>
      </c>
      <c r="B202" s="44" t="s">
        <v>271</v>
      </c>
      <c r="C202" s="44" t="s">
        <v>272</v>
      </c>
      <c r="D202" s="45">
        <v>1</v>
      </c>
      <c r="E202" s="44" t="s">
        <v>17</v>
      </c>
      <c r="F202" s="5">
        <v>0</v>
      </c>
      <c r="G202" s="5">
        <v>0</v>
      </c>
      <c r="H202" s="84">
        <f t="shared" si="16"/>
        <v>0</v>
      </c>
      <c r="I202" s="84">
        <f t="shared" si="17"/>
        <v>0</v>
      </c>
      <c r="J202" s="44"/>
      <c r="K202" s="109"/>
      <c r="L202" s="109"/>
      <c r="M202" s="111"/>
      <c r="N202" s="102"/>
      <c r="O202" s="102"/>
    </row>
    <row r="203" spans="1:15" ht="51" x14ac:dyDescent="0.25">
      <c r="A203" s="43">
        <v>182</v>
      </c>
      <c r="B203" s="44" t="s">
        <v>273</v>
      </c>
      <c r="C203" s="44" t="s">
        <v>274</v>
      </c>
      <c r="D203" s="45">
        <v>1</v>
      </c>
      <c r="E203" s="44" t="s">
        <v>17</v>
      </c>
      <c r="F203" s="5">
        <v>0</v>
      </c>
      <c r="G203" s="5">
        <v>0</v>
      </c>
      <c r="H203" s="84">
        <f t="shared" si="16"/>
        <v>0</v>
      </c>
      <c r="I203" s="84">
        <f t="shared" si="17"/>
        <v>0</v>
      </c>
      <c r="J203" s="44"/>
      <c r="K203" s="109"/>
      <c r="L203" s="109"/>
      <c r="M203" s="111"/>
      <c r="N203" s="102"/>
      <c r="O203" s="102"/>
    </row>
    <row r="204" spans="1:15" ht="51" x14ac:dyDescent="0.25">
      <c r="A204" s="43">
        <v>183</v>
      </c>
      <c r="B204" s="44" t="s">
        <v>275</v>
      </c>
      <c r="C204" s="44" t="s">
        <v>2206</v>
      </c>
      <c r="D204" s="45">
        <v>3</v>
      </c>
      <c r="E204" s="44" t="s">
        <v>17</v>
      </c>
      <c r="F204" s="5">
        <v>0</v>
      </c>
      <c r="G204" s="5">
        <v>0</v>
      </c>
      <c r="H204" s="84">
        <f t="shared" si="16"/>
        <v>0</v>
      </c>
      <c r="I204" s="84">
        <f t="shared" si="17"/>
        <v>0</v>
      </c>
      <c r="J204" s="44"/>
      <c r="K204" s="109"/>
      <c r="L204" s="109"/>
      <c r="M204" s="111"/>
      <c r="N204" s="102"/>
      <c r="O204" s="102"/>
    </row>
    <row r="205" spans="1:15" ht="63.75" x14ac:dyDescent="0.25">
      <c r="A205" s="43">
        <v>184</v>
      </c>
      <c r="B205" s="44" t="s">
        <v>276</v>
      </c>
      <c r="C205" s="44" t="s">
        <v>277</v>
      </c>
      <c r="D205" s="45">
        <v>1</v>
      </c>
      <c r="E205" s="44" t="s">
        <v>17</v>
      </c>
      <c r="F205" s="5">
        <v>0</v>
      </c>
      <c r="G205" s="5">
        <v>0</v>
      </c>
      <c r="H205" s="84">
        <f t="shared" si="16"/>
        <v>0</v>
      </c>
      <c r="I205" s="84">
        <f t="shared" si="17"/>
        <v>0</v>
      </c>
      <c r="J205" s="44"/>
      <c r="K205" s="109"/>
      <c r="L205" s="109"/>
      <c r="M205" s="111"/>
      <c r="N205" s="102"/>
      <c r="O205" s="102"/>
    </row>
    <row r="206" spans="1:15" ht="63.75" x14ac:dyDescent="0.25">
      <c r="A206" s="43">
        <v>185</v>
      </c>
      <c r="B206" s="44" t="s">
        <v>278</v>
      </c>
      <c r="C206" s="44" t="s">
        <v>279</v>
      </c>
      <c r="D206" s="45">
        <v>1</v>
      </c>
      <c r="E206" s="44" t="s">
        <v>17</v>
      </c>
      <c r="F206" s="5">
        <v>0</v>
      </c>
      <c r="G206" s="5">
        <v>0</v>
      </c>
      <c r="H206" s="84">
        <f t="shared" si="16"/>
        <v>0</v>
      </c>
      <c r="I206" s="84">
        <f t="shared" si="17"/>
        <v>0</v>
      </c>
      <c r="J206" s="44"/>
      <c r="K206" s="109"/>
      <c r="L206" s="109"/>
      <c r="M206" s="111"/>
      <c r="N206" s="102"/>
      <c r="O206" s="102"/>
    </row>
    <row r="207" spans="1:15" ht="63.75" x14ac:dyDescent="0.25">
      <c r="A207" s="43">
        <v>186</v>
      </c>
      <c r="B207" s="44" t="s">
        <v>280</v>
      </c>
      <c r="C207" s="44" t="s">
        <v>281</v>
      </c>
      <c r="D207" s="45">
        <v>1</v>
      </c>
      <c r="E207" s="44" t="s">
        <v>17</v>
      </c>
      <c r="F207" s="5">
        <v>0</v>
      </c>
      <c r="G207" s="5">
        <v>0</v>
      </c>
      <c r="H207" s="84">
        <f t="shared" si="16"/>
        <v>0</v>
      </c>
      <c r="I207" s="84">
        <f t="shared" si="17"/>
        <v>0</v>
      </c>
      <c r="J207" s="44"/>
      <c r="K207" s="109"/>
      <c r="L207" s="109"/>
      <c r="M207" s="111"/>
      <c r="N207" s="102"/>
      <c r="O207" s="102"/>
    </row>
    <row r="208" spans="1:15" ht="63.75" x14ac:dyDescent="0.25">
      <c r="A208" s="43">
        <v>187</v>
      </c>
      <c r="B208" s="44" t="s">
        <v>282</v>
      </c>
      <c r="C208" s="44" t="s">
        <v>283</v>
      </c>
      <c r="D208" s="45">
        <v>1</v>
      </c>
      <c r="E208" s="44" t="s">
        <v>17</v>
      </c>
      <c r="F208" s="5">
        <v>0</v>
      </c>
      <c r="G208" s="5">
        <v>0</v>
      </c>
      <c r="H208" s="84">
        <f t="shared" si="16"/>
        <v>0</v>
      </c>
      <c r="I208" s="84">
        <f t="shared" si="17"/>
        <v>0</v>
      </c>
      <c r="J208" s="44"/>
      <c r="K208" s="109"/>
      <c r="L208" s="109"/>
      <c r="M208" s="111"/>
      <c r="N208" s="102"/>
      <c r="O208" s="102"/>
    </row>
    <row r="209" spans="1:15" ht="63.75" x14ac:dyDescent="0.25">
      <c r="A209" s="43">
        <v>188</v>
      </c>
      <c r="B209" s="44" t="s">
        <v>284</v>
      </c>
      <c r="C209" s="44" t="s">
        <v>285</v>
      </c>
      <c r="D209" s="45">
        <v>1</v>
      </c>
      <c r="E209" s="44" t="s">
        <v>17</v>
      </c>
      <c r="F209" s="5">
        <v>0</v>
      </c>
      <c r="G209" s="5">
        <v>0</v>
      </c>
      <c r="H209" s="84">
        <f t="shared" si="16"/>
        <v>0</v>
      </c>
      <c r="I209" s="84">
        <f t="shared" si="17"/>
        <v>0</v>
      </c>
      <c r="J209" s="44"/>
      <c r="K209" s="109"/>
      <c r="L209" s="109"/>
      <c r="M209" s="111"/>
      <c r="N209" s="102"/>
      <c r="O209" s="102"/>
    </row>
    <row r="210" spans="1:15" s="37" customFormat="1" x14ac:dyDescent="0.25">
      <c r="A210" s="325" t="s">
        <v>286</v>
      </c>
      <c r="B210" s="325"/>
      <c r="C210" s="325"/>
      <c r="D210" s="325"/>
      <c r="E210" s="325"/>
      <c r="F210" s="325"/>
      <c r="G210" s="42"/>
      <c r="H210" s="84">
        <f t="shared" si="16"/>
        <v>0</v>
      </c>
      <c r="I210" s="84">
        <f t="shared" si="17"/>
        <v>0</v>
      </c>
      <c r="J210" s="41"/>
    </row>
    <row r="211" spans="1:15" ht="25.5" x14ac:dyDescent="0.25">
      <c r="A211" s="43">
        <v>189</v>
      </c>
      <c r="B211" s="44" t="s">
        <v>2114</v>
      </c>
      <c r="C211" s="44" t="s">
        <v>287</v>
      </c>
      <c r="D211" s="45">
        <v>195</v>
      </c>
      <c r="E211" s="44" t="s">
        <v>21</v>
      </c>
      <c r="F211" s="5">
        <v>0</v>
      </c>
      <c r="G211" s="5">
        <v>0</v>
      </c>
      <c r="H211" s="84">
        <f t="shared" si="16"/>
        <v>0</v>
      </c>
      <c r="I211" s="84">
        <f t="shared" si="17"/>
        <v>0</v>
      </c>
      <c r="J211" s="44"/>
      <c r="K211" s="109"/>
      <c r="L211" s="109"/>
      <c r="M211" s="111"/>
      <c r="N211" s="102"/>
      <c r="O211" s="102"/>
    </row>
    <row r="212" spans="1:15" ht="25.5" x14ac:dyDescent="0.25">
      <c r="A212" s="43">
        <v>190</v>
      </c>
      <c r="B212" s="44" t="s">
        <v>288</v>
      </c>
      <c r="C212" s="44" t="s">
        <v>289</v>
      </c>
      <c r="D212" s="45">
        <v>4.5</v>
      </c>
      <c r="E212" s="44" t="s">
        <v>20</v>
      </c>
      <c r="F212" s="5">
        <v>0</v>
      </c>
      <c r="G212" s="5">
        <v>0</v>
      </c>
      <c r="H212" s="84">
        <f t="shared" si="16"/>
        <v>0</v>
      </c>
      <c r="I212" s="84">
        <f t="shared" si="17"/>
        <v>0</v>
      </c>
      <c r="J212" s="44"/>
      <c r="K212" s="109"/>
      <c r="L212" s="109"/>
      <c r="M212" s="111"/>
      <c r="N212" s="102"/>
      <c r="O212" s="102"/>
    </row>
    <row r="213" spans="1:15" ht="38.25" x14ac:dyDescent="0.25">
      <c r="A213" s="43">
        <v>191</v>
      </c>
      <c r="B213" s="44" t="s">
        <v>290</v>
      </c>
      <c r="C213" s="44" t="s">
        <v>291</v>
      </c>
      <c r="D213" s="45">
        <v>2</v>
      </c>
      <c r="E213" s="44" t="s">
        <v>17</v>
      </c>
      <c r="F213" s="5">
        <v>0</v>
      </c>
      <c r="G213" s="5">
        <v>0</v>
      </c>
      <c r="H213" s="84">
        <f t="shared" si="16"/>
        <v>0</v>
      </c>
      <c r="I213" s="84">
        <f t="shared" si="17"/>
        <v>0</v>
      </c>
      <c r="J213" s="44"/>
      <c r="K213" s="109"/>
      <c r="L213" s="109"/>
      <c r="M213" s="111"/>
      <c r="N213" s="102"/>
      <c r="O213" s="102"/>
    </row>
    <row r="214" spans="1:15" ht="76.5" x14ac:dyDescent="0.25">
      <c r="A214" s="43">
        <v>192</v>
      </c>
      <c r="B214" s="44" t="s">
        <v>292</v>
      </c>
      <c r="C214" s="44" t="s">
        <v>293</v>
      </c>
      <c r="D214" s="45">
        <v>1</v>
      </c>
      <c r="E214" s="44" t="s">
        <v>17</v>
      </c>
      <c r="F214" s="5">
        <v>0</v>
      </c>
      <c r="G214" s="5">
        <v>0</v>
      </c>
      <c r="H214" s="84">
        <f t="shared" si="16"/>
        <v>0</v>
      </c>
      <c r="I214" s="84">
        <f t="shared" si="17"/>
        <v>0</v>
      </c>
      <c r="J214" s="44"/>
      <c r="K214" s="109"/>
      <c r="L214" s="109"/>
      <c r="M214" s="111"/>
      <c r="N214" s="102"/>
      <c r="O214" s="102"/>
    </row>
    <row r="215" spans="1:15" ht="76.5" x14ac:dyDescent="0.25">
      <c r="A215" s="43">
        <v>193</v>
      </c>
      <c r="B215" s="44" t="s">
        <v>294</v>
      </c>
      <c r="C215" s="44" t="s">
        <v>295</v>
      </c>
      <c r="D215" s="45">
        <v>9</v>
      </c>
      <c r="E215" s="44" t="s">
        <v>17</v>
      </c>
      <c r="F215" s="5">
        <v>0</v>
      </c>
      <c r="G215" s="5">
        <v>0</v>
      </c>
      <c r="H215" s="84">
        <f t="shared" si="16"/>
        <v>0</v>
      </c>
      <c r="I215" s="84">
        <f t="shared" si="17"/>
        <v>0</v>
      </c>
      <c r="J215" s="44"/>
      <c r="K215" s="109"/>
      <c r="L215" s="109"/>
      <c r="M215" s="111"/>
      <c r="N215" s="102"/>
      <c r="O215" s="102"/>
    </row>
    <row r="216" spans="1:15" ht="76.5" x14ac:dyDescent="0.25">
      <c r="A216" s="43">
        <v>194</v>
      </c>
      <c r="B216" s="44" t="s">
        <v>296</v>
      </c>
      <c r="C216" s="44" t="s">
        <v>297</v>
      </c>
      <c r="D216" s="45">
        <v>1</v>
      </c>
      <c r="E216" s="44" t="s">
        <v>17</v>
      </c>
      <c r="F216" s="5">
        <v>0</v>
      </c>
      <c r="G216" s="5">
        <v>0</v>
      </c>
      <c r="H216" s="84">
        <f t="shared" si="16"/>
        <v>0</v>
      </c>
      <c r="I216" s="84">
        <f t="shared" si="17"/>
        <v>0</v>
      </c>
      <c r="J216" s="44"/>
      <c r="K216" s="109"/>
      <c r="L216" s="109"/>
      <c r="M216" s="111"/>
      <c r="N216" s="102"/>
      <c r="O216" s="102"/>
    </row>
    <row r="217" spans="1:15" ht="76.5" x14ac:dyDescent="0.25">
      <c r="A217" s="43">
        <v>195</v>
      </c>
      <c r="B217" s="44" t="s">
        <v>298</v>
      </c>
      <c r="C217" s="44" t="s">
        <v>299</v>
      </c>
      <c r="D217" s="45">
        <v>1</v>
      </c>
      <c r="E217" s="44" t="s">
        <v>17</v>
      </c>
      <c r="F217" s="5">
        <v>0</v>
      </c>
      <c r="G217" s="5">
        <v>0</v>
      </c>
      <c r="H217" s="84">
        <f t="shared" si="16"/>
        <v>0</v>
      </c>
      <c r="I217" s="84">
        <f t="shared" si="17"/>
        <v>0</v>
      </c>
      <c r="J217" s="44"/>
      <c r="K217" s="109"/>
      <c r="L217" s="109"/>
      <c r="M217" s="111"/>
      <c r="N217" s="102"/>
      <c r="O217" s="102"/>
    </row>
    <row r="218" spans="1:15" ht="76.5" x14ac:dyDescent="0.25">
      <c r="A218" s="43">
        <v>196</v>
      </c>
      <c r="B218" s="44" t="s">
        <v>300</v>
      </c>
      <c r="C218" s="44" t="s">
        <v>301</v>
      </c>
      <c r="D218" s="45">
        <v>1</v>
      </c>
      <c r="E218" s="44" t="s">
        <v>17</v>
      </c>
      <c r="F218" s="5">
        <v>0</v>
      </c>
      <c r="G218" s="5">
        <v>0</v>
      </c>
      <c r="H218" s="84">
        <f t="shared" si="16"/>
        <v>0</v>
      </c>
      <c r="I218" s="84">
        <f t="shared" si="17"/>
        <v>0</v>
      </c>
      <c r="J218" s="44"/>
      <c r="K218" s="109"/>
      <c r="L218" s="109"/>
      <c r="M218" s="111"/>
      <c r="N218" s="102"/>
      <c r="O218" s="102"/>
    </row>
    <row r="219" spans="1:15" ht="76.5" x14ac:dyDescent="0.25">
      <c r="A219" s="43">
        <v>197</v>
      </c>
      <c r="B219" s="44" t="s">
        <v>302</v>
      </c>
      <c r="C219" s="44" t="s">
        <v>303</v>
      </c>
      <c r="D219" s="45">
        <v>1</v>
      </c>
      <c r="E219" s="44" t="s">
        <v>17</v>
      </c>
      <c r="F219" s="5">
        <v>0</v>
      </c>
      <c r="G219" s="5">
        <v>0</v>
      </c>
      <c r="H219" s="84">
        <f t="shared" si="16"/>
        <v>0</v>
      </c>
      <c r="I219" s="84">
        <f t="shared" si="17"/>
        <v>0</v>
      </c>
      <c r="J219" s="44"/>
      <c r="K219" s="109"/>
      <c r="L219" s="109"/>
      <c r="M219" s="111"/>
      <c r="N219" s="102"/>
      <c r="O219" s="102"/>
    </row>
    <row r="220" spans="1:15" ht="76.5" x14ac:dyDescent="0.25">
      <c r="A220" s="43">
        <v>198</v>
      </c>
      <c r="B220" s="44" t="s">
        <v>304</v>
      </c>
      <c r="C220" s="44" t="s">
        <v>305</v>
      </c>
      <c r="D220" s="45">
        <v>1</v>
      </c>
      <c r="E220" s="44" t="s">
        <v>17</v>
      </c>
      <c r="F220" s="5">
        <v>0</v>
      </c>
      <c r="G220" s="5">
        <v>0</v>
      </c>
      <c r="H220" s="84">
        <f t="shared" si="16"/>
        <v>0</v>
      </c>
      <c r="I220" s="84">
        <f t="shared" si="17"/>
        <v>0</v>
      </c>
      <c r="J220" s="44"/>
      <c r="K220" s="109"/>
      <c r="L220" s="109"/>
      <c r="M220" s="111"/>
      <c r="N220" s="102"/>
      <c r="O220" s="102"/>
    </row>
    <row r="221" spans="1:15" ht="76.5" x14ac:dyDescent="0.25">
      <c r="A221" s="43">
        <v>199</v>
      </c>
      <c r="B221" s="44" t="s">
        <v>306</v>
      </c>
      <c r="C221" s="44" t="s">
        <v>307</v>
      </c>
      <c r="D221" s="45">
        <v>1</v>
      </c>
      <c r="E221" s="44" t="s">
        <v>17</v>
      </c>
      <c r="F221" s="5">
        <v>0</v>
      </c>
      <c r="G221" s="5">
        <v>0</v>
      </c>
      <c r="H221" s="84">
        <f t="shared" si="16"/>
        <v>0</v>
      </c>
      <c r="I221" s="84">
        <f t="shared" si="17"/>
        <v>0</v>
      </c>
      <c r="J221" s="44"/>
      <c r="K221" s="109"/>
      <c r="L221" s="109"/>
      <c r="M221" s="111"/>
      <c r="N221" s="102"/>
      <c r="O221" s="102"/>
    </row>
    <row r="222" spans="1:15" ht="76.5" x14ac:dyDescent="0.25">
      <c r="A222" s="43">
        <v>200</v>
      </c>
      <c r="B222" s="44" t="s">
        <v>308</v>
      </c>
      <c r="C222" s="44" t="s">
        <v>309</v>
      </c>
      <c r="D222" s="45">
        <v>5</v>
      </c>
      <c r="E222" s="44" t="s">
        <v>17</v>
      </c>
      <c r="F222" s="5">
        <v>0</v>
      </c>
      <c r="G222" s="5">
        <v>0</v>
      </c>
      <c r="H222" s="84">
        <f t="shared" si="16"/>
        <v>0</v>
      </c>
      <c r="I222" s="84">
        <f t="shared" si="17"/>
        <v>0</v>
      </c>
      <c r="J222" s="44"/>
      <c r="K222" s="109"/>
      <c r="L222" s="109"/>
      <c r="M222" s="111"/>
      <c r="N222" s="102"/>
      <c r="O222" s="102"/>
    </row>
    <row r="223" spans="1:15" ht="76.5" x14ac:dyDescent="0.25">
      <c r="A223" s="43">
        <v>201</v>
      </c>
      <c r="B223" s="44" t="s">
        <v>310</v>
      </c>
      <c r="C223" s="44" t="s">
        <v>311</v>
      </c>
      <c r="D223" s="45">
        <v>2</v>
      </c>
      <c r="E223" s="44" t="s">
        <v>17</v>
      </c>
      <c r="F223" s="5">
        <v>0</v>
      </c>
      <c r="G223" s="5">
        <v>0</v>
      </c>
      <c r="H223" s="84">
        <f t="shared" si="16"/>
        <v>0</v>
      </c>
      <c r="I223" s="84">
        <f t="shared" si="17"/>
        <v>0</v>
      </c>
      <c r="J223" s="44"/>
      <c r="K223" s="109"/>
      <c r="L223" s="109"/>
      <c r="M223" s="111"/>
      <c r="N223" s="102"/>
      <c r="O223" s="102"/>
    </row>
    <row r="224" spans="1:15" ht="76.5" x14ac:dyDescent="0.25">
      <c r="A224" s="43">
        <v>202</v>
      </c>
      <c r="B224" s="44" t="s">
        <v>312</v>
      </c>
      <c r="C224" s="44" t="s">
        <v>313</v>
      </c>
      <c r="D224" s="45">
        <v>1</v>
      </c>
      <c r="E224" s="44" t="s">
        <v>17</v>
      </c>
      <c r="F224" s="5">
        <v>0</v>
      </c>
      <c r="G224" s="5">
        <v>0</v>
      </c>
      <c r="H224" s="84">
        <f t="shared" si="16"/>
        <v>0</v>
      </c>
      <c r="I224" s="84">
        <f t="shared" si="17"/>
        <v>0</v>
      </c>
      <c r="J224" s="44"/>
      <c r="K224" s="109"/>
      <c r="L224" s="109"/>
      <c r="M224" s="111"/>
      <c r="N224" s="102"/>
      <c r="O224" s="102"/>
    </row>
    <row r="225" spans="1:15" ht="76.5" x14ac:dyDescent="0.25">
      <c r="A225" s="43">
        <v>203</v>
      </c>
      <c r="B225" s="44" t="s">
        <v>314</v>
      </c>
      <c r="C225" s="44" t="s">
        <v>315</v>
      </c>
      <c r="D225" s="45">
        <v>1</v>
      </c>
      <c r="E225" s="44" t="s">
        <v>17</v>
      </c>
      <c r="F225" s="5">
        <v>0</v>
      </c>
      <c r="G225" s="5">
        <v>0</v>
      </c>
      <c r="H225" s="84">
        <f t="shared" si="16"/>
        <v>0</v>
      </c>
      <c r="I225" s="84">
        <f t="shared" si="17"/>
        <v>0</v>
      </c>
      <c r="J225" s="44"/>
      <c r="K225" s="92"/>
      <c r="L225" s="92"/>
      <c r="M225" s="102"/>
      <c r="N225" s="102"/>
      <c r="O225" s="102"/>
    </row>
    <row r="226" spans="1:15" ht="76.5" x14ac:dyDescent="0.25">
      <c r="A226" s="43">
        <v>204</v>
      </c>
      <c r="B226" s="44" t="s">
        <v>316</v>
      </c>
      <c r="C226" s="44" t="s">
        <v>317</v>
      </c>
      <c r="D226" s="45">
        <v>1</v>
      </c>
      <c r="E226" s="44" t="s">
        <v>17</v>
      </c>
      <c r="F226" s="5">
        <v>0</v>
      </c>
      <c r="G226" s="5">
        <v>0</v>
      </c>
      <c r="H226" s="84">
        <f t="shared" si="16"/>
        <v>0</v>
      </c>
      <c r="I226" s="84">
        <f t="shared" si="17"/>
        <v>0</v>
      </c>
      <c r="J226" s="44"/>
      <c r="K226" s="92"/>
      <c r="L226" s="92"/>
      <c r="M226" s="102"/>
      <c r="N226" s="102"/>
      <c r="O226" s="102"/>
    </row>
    <row r="227" spans="1:15" ht="76.5" x14ac:dyDescent="0.25">
      <c r="A227" s="43">
        <v>205</v>
      </c>
      <c r="B227" s="44" t="s">
        <v>318</v>
      </c>
      <c r="C227" s="44" t="s">
        <v>319</v>
      </c>
      <c r="D227" s="45">
        <v>1</v>
      </c>
      <c r="E227" s="44" t="s">
        <v>17</v>
      </c>
      <c r="F227" s="5">
        <v>0</v>
      </c>
      <c r="G227" s="5">
        <v>0</v>
      </c>
      <c r="H227" s="84">
        <f t="shared" si="16"/>
        <v>0</v>
      </c>
      <c r="I227" s="84">
        <f t="shared" si="17"/>
        <v>0</v>
      </c>
      <c r="J227" s="44"/>
      <c r="K227" s="92"/>
      <c r="L227" s="92"/>
      <c r="M227" s="102"/>
      <c r="N227" s="102"/>
      <c r="O227" s="102"/>
    </row>
    <row r="228" spans="1:15" ht="76.5" x14ac:dyDescent="0.25">
      <c r="A228" s="43">
        <v>206</v>
      </c>
      <c r="B228" s="44" t="s">
        <v>320</v>
      </c>
      <c r="C228" s="44" t="s">
        <v>321</v>
      </c>
      <c r="D228" s="45">
        <v>1</v>
      </c>
      <c r="E228" s="44" t="s">
        <v>17</v>
      </c>
      <c r="F228" s="5">
        <v>0</v>
      </c>
      <c r="G228" s="5">
        <v>0</v>
      </c>
      <c r="H228" s="84">
        <f t="shared" si="16"/>
        <v>0</v>
      </c>
      <c r="I228" s="84">
        <f t="shared" si="17"/>
        <v>0</v>
      </c>
      <c r="J228" s="44"/>
      <c r="K228" s="92"/>
      <c r="L228" s="92"/>
      <c r="M228" s="102"/>
      <c r="N228" s="102"/>
      <c r="O228" s="102"/>
    </row>
    <row r="229" spans="1:15" ht="76.5" x14ac:dyDescent="0.25">
      <c r="A229" s="43">
        <v>207</v>
      </c>
      <c r="B229" s="44" t="s">
        <v>322</v>
      </c>
      <c r="C229" s="44" t="s">
        <v>323</v>
      </c>
      <c r="D229" s="45">
        <v>1</v>
      </c>
      <c r="E229" s="44" t="s">
        <v>17</v>
      </c>
      <c r="F229" s="5">
        <v>0</v>
      </c>
      <c r="G229" s="5">
        <v>0</v>
      </c>
      <c r="H229" s="84">
        <f t="shared" si="16"/>
        <v>0</v>
      </c>
      <c r="I229" s="84">
        <f t="shared" si="17"/>
        <v>0</v>
      </c>
      <c r="J229" s="44"/>
      <c r="K229" s="109"/>
      <c r="L229" s="109"/>
      <c r="M229" s="111"/>
      <c r="N229" s="102"/>
      <c r="O229" s="102"/>
    </row>
    <row r="230" spans="1:15" ht="76.5" x14ac:dyDescent="0.25">
      <c r="A230" s="43">
        <v>208</v>
      </c>
      <c r="B230" s="44" t="s">
        <v>324</v>
      </c>
      <c r="C230" s="44" t="s">
        <v>325</v>
      </c>
      <c r="D230" s="45">
        <v>1</v>
      </c>
      <c r="E230" s="44" t="s">
        <v>17</v>
      </c>
      <c r="F230" s="5">
        <v>0</v>
      </c>
      <c r="G230" s="5">
        <v>0</v>
      </c>
      <c r="H230" s="84">
        <f t="shared" si="16"/>
        <v>0</v>
      </c>
      <c r="I230" s="84">
        <f t="shared" si="17"/>
        <v>0</v>
      </c>
      <c r="J230" s="44"/>
      <c r="K230" s="109"/>
      <c r="L230" s="109"/>
      <c r="M230" s="111"/>
      <c r="N230" s="102"/>
      <c r="O230" s="102"/>
    </row>
    <row r="231" spans="1:15" ht="76.5" x14ac:dyDescent="0.25">
      <c r="A231" s="43">
        <v>209</v>
      </c>
      <c r="B231" s="44" t="s">
        <v>326</v>
      </c>
      <c r="C231" s="44" t="s">
        <v>327</v>
      </c>
      <c r="D231" s="45">
        <v>7</v>
      </c>
      <c r="E231" s="44" t="s">
        <v>17</v>
      </c>
      <c r="F231" s="5">
        <v>0</v>
      </c>
      <c r="G231" s="5">
        <v>0</v>
      </c>
      <c r="H231" s="84">
        <f t="shared" si="16"/>
        <v>0</v>
      </c>
      <c r="I231" s="84">
        <f t="shared" si="17"/>
        <v>0</v>
      </c>
      <c r="J231" s="44"/>
      <c r="K231" s="109"/>
      <c r="L231" s="109"/>
      <c r="M231" s="111"/>
      <c r="N231" s="102"/>
      <c r="O231" s="102"/>
    </row>
    <row r="232" spans="1:15" ht="76.5" x14ac:dyDescent="0.25">
      <c r="A232" s="43">
        <v>210</v>
      </c>
      <c r="B232" s="44" t="s">
        <v>328</v>
      </c>
      <c r="C232" s="44" t="s">
        <v>329</v>
      </c>
      <c r="D232" s="45">
        <v>9</v>
      </c>
      <c r="E232" s="44" t="s">
        <v>17</v>
      </c>
      <c r="F232" s="5">
        <v>0</v>
      </c>
      <c r="G232" s="5">
        <v>0</v>
      </c>
      <c r="H232" s="84">
        <f t="shared" si="16"/>
        <v>0</v>
      </c>
      <c r="I232" s="84">
        <f t="shared" si="17"/>
        <v>0</v>
      </c>
      <c r="J232" s="44"/>
      <c r="K232" s="109"/>
      <c r="L232" s="109"/>
      <c r="M232" s="111"/>
      <c r="N232" s="102"/>
      <c r="O232" s="102"/>
    </row>
    <row r="233" spans="1:15" ht="76.5" x14ac:dyDescent="0.25">
      <c r="A233" s="43">
        <v>211</v>
      </c>
      <c r="B233" s="44" t="s">
        <v>330</v>
      </c>
      <c r="C233" s="44" t="s">
        <v>331</v>
      </c>
      <c r="D233" s="45">
        <v>2</v>
      </c>
      <c r="E233" s="44" t="s">
        <v>17</v>
      </c>
      <c r="F233" s="5">
        <v>0</v>
      </c>
      <c r="G233" s="5">
        <v>0</v>
      </c>
      <c r="H233" s="84">
        <f t="shared" si="16"/>
        <v>0</v>
      </c>
      <c r="I233" s="84">
        <f t="shared" si="17"/>
        <v>0</v>
      </c>
      <c r="J233" s="44"/>
      <c r="K233" s="109"/>
      <c r="L233" s="109"/>
      <c r="M233" s="111"/>
      <c r="N233" s="102"/>
      <c r="O233" s="102"/>
    </row>
    <row r="234" spans="1:15" ht="76.5" x14ac:dyDescent="0.25">
      <c r="A234" s="43">
        <v>212</v>
      </c>
      <c r="B234" s="44" t="s">
        <v>332</v>
      </c>
      <c r="C234" s="44" t="s">
        <v>333</v>
      </c>
      <c r="D234" s="45">
        <v>4</v>
      </c>
      <c r="E234" s="44" t="s">
        <v>17</v>
      </c>
      <c r="F234" s="5">
        <v>0</v>
      </c>
      <c r="G234" s="5">
        <v>0</v>
      </c>
      <c r="H234" s="84">
        <f t="shared" si="16"/>
        <v>0</v>
      </c>
      <c r="I234" s="84">
        <f t="shared" si="17"/>
        <v>0</v>
      </c>
      <c r="J234" s="44"/>
      <c r="K234" s="109"/>
      <c r="L234" s="109"/>
      <c r="M234" s="111"/>
      <c r="N234" s="102"/>
      <c r="O234" s="102"/>
    </row>
    <row r="235" spans="1:15" ht="76.5" x14ac:dyDescent="0.25">
      <c r="A235" s="43">
        <v>213</v>
      </c>
      <c r="B235" s="44" t="s">
        <v>334</v>
      </c>
      <c r="C235" s="44" t="s">
        <v>335</v>
      </c>
      <c r="D235" s="45">
        <v>3</v>
      </c>
      <c r="E235" s="44" t="s">
        <v>17</v>
      </c>
      <c r="F235" s="5">
        <v>0</v>
      </c>
      <c r="G235" s="5">
        <v>0</v>
      </c>
      <c r="H235" s="84">
        <f t="shared" si="16"/>
        <v>0</v>
      </c>
      <c r="I235" s="84">
        <f t="shared" si="17"/>
        <v>0</v>
      </c>
      <c r="J235" s="44"/>
      <c r="K235" s="109"/>
      <c r="L235" s="109"/>
      <c r="M235" s="111"/>
      <c r="N235" s="102"/>
      <c r="O235" s="102"/>
    </row>
    <row r="236" spans="1:15" ht="76.5" x14ac:dyDescent="0.25">
      <c r="A236" s="43">
        <v>214</v>
      </c>
      <c r="B236" s="44" t="s">
        <v>336</v>
      </c>
      <c r="C236" s="44" t="s">
        <v>337</v>
      </c>
      <c r="D236" s="45">
        <v>1</v>
      </c>
      <c r="E236" s="44" t="s">
        <v>17</v>
      </c>
      <c r="F236" s="5">
        <v>0</v>
      </c>
      <c r="G236" s="5">
        <v>0</v>
      </c>
      <c r="H236" s="84">
        <f t="shared" si="16"/>
        <v>0</v>
      </c>
      <c r="I236" s="84">
        <f t="shared" si="17"/>
        <v>0</v>
      </c>
      <c r="J236" s="44"/>
      <c r="K236" s="109"/>
      <c r="L236" s="109"/>
      <c r="M236" s="111"/>
      <c r="N236" s="102"/>
      <c r="O236" s="102"/>
    </row>
    <row r="237" spans="1:15" ht="76.5" x14ac:dyDescent="0.25">
      <c r="A237" s="43">
        <v>215</v>
      </c>
      <c r="B237" s="44" t="s">
        <v>338</v>
      </c>
      <c r="C237" s="44" t="s">
        <v>339</v>
      </c>
      <c r="D237" s="45">
        <v>2</v>
      </c>
      <c r="E237" s="44" t="s">
        <v>17</v>
      </c>
      <c r="F237" s="5">
        <v>0</v>
      </c>
      <c r="G237" s="5">
        <v>0</v>
      </c>
      <c r="H237" s="84">
        <f t="shared" si="16"/>
        <v>0</v>
      </c>
      <c r="I237" s="84">
        <f t="shared" si="17"/>
        <v>0</v>
      </c>
      <c r="J237" s="44"/>
      <c r="K237" s="109"/>
      <c r="L237" s="109"/>
      <c r="M237" s="111"/>
      <c r="N237" s="102"/>
      <c r="O237" s="102"/>
    </row>
    <row r="238" spans="1:15" ht="76.5" x14ac:dyDescent="0.25">
      <c r="A238" s="43">
        <v>216</v>
      </c>
      <c r="B238" s="44" t="s">
        <v>340</v>
      </c>
      <c r="C238" s="44" t="s">
        <v>341</v>
      </c>
      <c r="D238" s="45">
        <v>1</v>
      </c>
      <c r="E238" s="44" t="s">
        <v>17</v>
      </c>
      <c r="F238" s="5">
        <v>0</v>
      </c>
      <c r="G238" s="5">
        <v>0</v>
      </c>
      <c r="H238" s="84">
        <f t="shared" si="16"/>
        <v>0</v>
      </c>
      <c r="I238" s="84">
        <f t="shared" si="17"/>
        <v>0</v>
      </c>
      <c r="J238" s="44"/>
      <c r="K238" s="109"/>
      <c r="L238" s="109"/>
      <c r="M238" s="111"/>
      <c r="N238" s="102"/>
      <c r="O238" s="102"/>
    </row>
    <row r="239" spans="1:15" ht="76.5" x14ac:dyDescent="0.25">
      <c r="A239" s="43">
        <v>217</v>
      </c>
      <c r="B239" s="44" t="s">
        <v>342</v>
      </c>
      <c r="C239" s="44" t="s">
        <v>343</v>
      </c>
      <c r="D239" s="45">
        <v>1</v>
      </c>
      <c r="E239" s="44" t="s">
        <v>17</v>
      </c>
      <c r="F239" s="5">
        <v>0</v>
      </c>
      <c r="G239" s="5">
        <v>0</v>
      </c>
      <c r="H239" s="84">
        <f t="shared" si="16"/>
        <v>0</v>
      </c>
      <c r="I239" s="84">
        <f t="shared" si="17"/>
        <v>0</v>
      </c>
      <c r="J239" s="44"/>
      <c r="K239" s="109"/>
      <c r="L239" s="109"/>
      <c r="M239" s="111"/>
      <c r="N239" s="102"/>
      <c r="O239" s="102"/>
    </row>
    <row r="240" spans="1:15" ht="76.5" x14ac:dyDescent="0.25">
      <c r="A240" s="43">
        <v>218</v>
      </c>
      <c r="B240" s="44" t="s">
        <v>344</v>
      </c>
      <c r="C240" s="44" t="s">
        <v>345</v>
      </c>
      <c r="D240" s="45">
        <v>1</v>
      </c>
      <c r="E240" s="44" t="s">
        <v>17</v>
      </c>
      <c r="F240" s="5">
        <v>0</v>
      </c>
      <c r="G240" s="5">
        <v>0</v>
      </c>
      <c r="H240" s="84">
        <f t="shared" si="16"/>
        <v>0</v>
      </c>
      <c r="I240" s="84">
        <f t="shared" si="17"/>
        <v>0</v>
      </c>
      <c r="J240" s="44"/>
      <c r="K240" s="109"/>
      <c r="L240" s="109"/>
      <c r="M240" s="111"/>
      <c r="N240" s="102"/>
      <c r="O240" s="102"/>
    </row>
    <row r="241" spans="1:17" ht="76.5" x14ac:dyDescent="0.25">
      <c r="A241" s="43">
        <v>219</v>
      </c>
      <c r="B241" s="44" t="s">
        <v>346</v>
      </c>
      <c r="C241" s="44" t="s">
        <v>347</v>
      </c>
      <c r="D241" s="45">
        <v>1</v>
      </c>
      <c r="E241" s="44" t="s">
        <v>17</v>
      </c>
      <c r="F241" s="5">
        <v>0</v>
      </c>
      <c r="G241" s="5">
        <v>0</v>
      </c>
      <c r="H241" s="84">
        <f t="shared" si="16"/>
        <v>0</v>
      </c>
      <c r="I241" s="84">
        <f t="shared" si="17"/>
        <v>0</v>
      </c>
      <c r="J241" s="44"/>
      <c r="K241" s="109"/>
      <c r="L241" s="109"/>
      <c r="M241" s="111"/>
      <c r="N241" s="102"/>
      <c r="O241" s="102"/>
    </row>
    <row r="242" spans="1:17" ht="76.5" x14ac:dyDescent="0.25">
      <c r="A242" s="43">
        <v>220</v>
      </c>
      <c r="B242" s="44" t="s">
        <v>348</v>
      </c>
      <c r="C242" s="44" t="s">
        <v>349</v>
      </c>
      <c r="D242" s="45">
        <v>12</v>
      </c>
      <c r="E242" s="44" t="s">
        <v>17</v>
      </c>
      <c r="F242" s="5">
        <v>0</v>
      </c>
      <c r="G242" s="5">
        <v>0</v>
      </c>
      <c r="H242" s="84">
        <f t="shared" si="16"/>
        <v>0</v>
      </c>
      <c r="I242" s="84">
        <f t="shared" si="17"/>
        <v>0</v>
      </c>
      <c r="J242" s="44"/>
      <c r="K242" s="109"/>
      <c r="L242" s="109"/>
      <c r="M242" s="111"/>
      <c r="N242" s="102"/>
      <c r="O242" s="102"/>
    </row>
    <row r="243" spans="1:17" ht="76.5" x14ac:dyDescent="0.25">
      <c r="A243" s="43">
        <v>221</v>
      </c>
      <c r="B243" s="44" t="s">
        <v>350</v>
      </c>
      <c r="C243" s="44" t="s">
        <v>351</v>
      </c>
      <c r="D243" s="45">
        <v>1</v>
      </c>
      <c r="E243" s="44" t="s">
        <v>17</v>
      </c>
      <c r="F243" s="5">
        <v>0</v>
      </c>
      <c r="G243" s="5">
        <v>0</v>
      </c>
      <c r="H243" s="84">
        <f t="shared" si="16"/>
        <v>0</v>
      </c>
      <c r="I243" s="84">
        <f t="shared" si="17"/>
        <v>0</v>
      </c>
      <c r="J243" s="44"/>
      <c r="K243" s="109"/>
      <c r="L243" s="109"/>
      <c r="M243" s="111"/>
      <c r="N243" s="102"/>
      <c r="O243" s="102"/>
    </row>
    <row r="244" spans="1:17" ht="51" x14ac:dyDescent="0.25">
      <c r="A244" s="43">
        <v>222</v>
      </c>
      <c r="B244" s="44" t="s">
        <v>352</v>
      </c>
      <c r="C244" s="44" t="s">
        <v>353</v>
      </c>
      <c r="D244" s="45">
        <v>20</v>
      </c>
      <c r="E244" s="44" t="s">
        <v>17</v>
      </c>
      <c r="F244" s="5">
        <v>0</v>
      </c>
      <c r="G244" s="5">
        <v>0</v>
      </c>
      <c r="H244" s="84">
        <f t="shared" si="16"/>
        <v>0</v>
      </c>
      <c r="I244" s="84">
        <f t="shared" si="17"/>
        <v>0</v>
      </c>
      <c r="J244" s="44"/>
      <c r="K244" s="109"/>
      <c r="L244" s="109"/>
      <c r="M244" s="111"/>
      <c r="N244" s="102"/>
      <c r="O244" s="102"/>
    </row>
    <row r="245" spans="1:17" ht="51" x14ac:dyDescent="0.25">
      <c r="A245" s="43">
        <v>223</v>
      </c>
      <c r="B245" s="44" t="s">
        <v>354</v>
      </c>
      <c r="C245" s="44" t="s">
        <v>355</v>
      </c>
      <c r="D245" s="45">
        <v>1</v>
      </c>
      <c r="E245" s="44" t="s">
        <v>17</v>
      </c>
      <c r="F245" s="5">
        <v>0</v>
      </c>
      <c r="G245" s="5">
        <v>0</v>
      </c>
      <c r="H245" s="84">
        <f t="shared" si="16"/>
        <v>0</v>
      </c>
      <c r="I245" s="84">
        <f t="shared" si="17"/>
        <v>0</v>
      </c>
      <c r="J245" s="44"/>
      <c r="K245" s="109"/>
      <c r="L245" s="109"/>
      <c r="M245" s="111"/>
      <c r="N245" s="102"/>
      <c r="O245" s="102"/>
    </row>
    <row r="246" spans="1:17" ht="51" x14ac:dyDescent="0.25">
      <c r="A246" s="43">
        <v>224</v>
      </c>
      <c r="B246" s="44" t="s">
        <v>356</v>
      </c>
      <c r="C246" s="44" t="s">
        <v>357</v>
      </c>
      <c r="D246" s="45">
        <v>3</v>
      </c>
      <c r="E246" s="44" t="s">
        <v>17</v>
      </c>
      <c r="F246" s="5">
        <v>0</v>
      </c>
      <c r="G246" s="5">
        <v>0</v>
      </c>
      <c r="H246" s="84">
        <f t="shared" si="16"/>
        <v>0</v>
      </c>
      <c r="I246" s="84">
        <f t="shared" si="17"/>
        <v>0</v>
      </c>
      <c r="J246" s="44"/>
      <c r="K246" s="109"/>
      <c r="L246" s="109"/>
      <c r="M246" s="111"/>
      <c r="N246" s="102"/>
      <c r="O246" s="102"/>
    </row>
    <row r="247" spans="1:17" ht="63.75" x14ac:dyDescent="0.25">
      <c r="A247" s="43">
        <v>225</v>
      </c>
      <c r="B247" s="44" t="s">
        <v>358</v>
      </c>
      <c r="C247" s="44" t="s">
        <v>359</v>
      </c>
      <c r="D247" s="45">
        <v>1</v>
      </c>
      <c r="E247" s="44" t="s">
        <v>17</v>
      </c>
      <c r="F247" s="5">
        <v>0</v>
      </c>
      <c r="G247" s="5">
        <v>0</v>
      </c>
      <c r="H247" s="84">
        <f t="shared" si="16"/>
        <v>0</v>
      </c>
      <c r="I247" s="84">
        <f t="shared" si="17"/>
        <v>0</v>
      </c>
      <c r="J247" s="44"/>
      <c r="K247" s="109"/>
      <c r="L247" s="109"/>
      <c r="M247" s="111"/>
      <c r="N247" s="102"/>
      <c r="O247" s="102"/>
      <c r="Q247" s="1" t="s">
        <v>2258</v>
      </c>
    </row>
    <row r="248" spans="1:17" ht="63.75" x14ac:dyDescent="0.25">
      <c r="A248" s="43">
        <v>226</v>
      </c>
      <c r="B248" s="44" t="s">
        <v>360</v>
      </c>
      <c r="C248" s="44" t="s">
        <v>361</v>
      </c>
      <c r="D248" s="45">
        <v>1</v>
      </c>
      <c r="E248" s="44" t="s">
        <v>17</v>
      </c>
      <c r="F248" s="5">
        <v>0</v>
      </c>
      <c r="G248" s="5">
        <v>0</v>
      </c>
      <c r="H248" s="84">
        <f t="shared" si="16"/>
        <v>0</v>
      </c>
      <c r="I248" s="84">
        <f t="shared" si="17"/>
        <v>0</v>
      </c>
      <c r="J248" s="44"/>
      <c r="K248" s="109"/>
      <c r="L248" s="109"/>
      <c r="M248" s="111"/>
      <c r="N248" s="102"/>
      <c r="O248" s="102"/>
    </row>
    <row r="249" spans="1:17" ht="38.25" x14ac:dyDescent="0.25">
      <c r="A249" s="43">
        <v>227</v>
      </c>
      <c r="B249" s="44" t="s">
        <v>362</v>
      </c>
      <c r="C249" s="44" t="s">
        <v>364</v>
      </c>
      <c r="D249" s="45">
        <v>9.5</v>
      </c>
      <c r="E249" s="44" t="s">
        <v>363</v>
      </c>
      <c r="F249" s="5">
        <v>0</v>
      </c>
      <c r="G249" s="5">
        <v>0</v>
      </c>
      <c r="H249" s="84">
        <f t="shared" si="16"/>
        <v>0</v>
      </c>
      <c r="I249" s="84">
        <f t="shared" si="17"/>
        <v>0</v>
      </c>
      <c r="J249" s="44"/>
      <c r="K249" s="109"/>
      <c r="L249" s="109"/>
      <c r="M249" s="111"/>
      <c r="N249" s="102"/>
      <c r="O249" s="102"/>
    </row>
    <row r="250" spans="1:17" ht="63.75" x14ac:dyDescent="0.25">
      <c r="A250" s="43">
        <v>228</v>
      </c>
      <c r="B250" s="44" t="s">
        <v>365</v>
      </c>
      <c r="C250" s="44" t="s">
        <v>2449</v>
      </c>
      <c r="D250" s="45">
        <v>1</v>
      </c>
      <c r="E250" s="44" t="s">
        <v>17</v>
      </c>
      <c r="F250" s="5">
        <v>0</v>
      </c>
      <c r="G250" s="5">
        <v>0</v>
      </c>
      <c r="H250" s="84">
        <f t="shared" si="16"/>
        <v>0</v>
      </c>
      <c r="I250" s="84">
        <f t="shared" si="17"/>
        <v>0</v>
      </c>
      <c r="J250" s="44"/>
      <c r="K250" s="109"/>
      <c r="L250" s="109"/>
      <c r="M250" s="111"/>
      <c r="N250" s="102"/>
      <c r="O250" s="102"/>
    </row>
    <row r="251" spans="1:17" ht="63.75" x14ac:dyDescent="0.25">
      <c r="A251" s="43">
        <v>229</v>
      </c>
      <c r="B251" s="44" t="s">
        <v>366</v>
      </c>
      <c r="C251" s="44" t="s">
        <v>367</v>
      </c>
      <c r="D251" s="45">
        <v>7.07</v>
      </c>
      <c r="E251" s="44" t="s">
        <v>21</v>
      </c>
      <c r="F251" s="5">
        <v>0</v>
      </c>
      <c r="G251" s="5">
        <v>0</v>
      </c>
      <c r="H251" s="84">
        <f t="shared" si="16"/>
        <v>0</v>
      </c>
      <c r="I251" s="84">
        <f t="shared" si="17"/>
        <v>0</v>
      </c>
      <c r="J251" s="44"/>
      <c r="K251" s="109"/>
      <c r="L251" s="109"/>
      <c r="M251" s="111"/>
      <c r="N251" s="102"/>
      <c r="O251" s="102"/>
    </row>
    <row r="252" spans="1:17" ht="76.5" x14ac:dyDescent="0.25">
      <c r="A252" s="43">
        <v>230</v>
      </c>
      <c r="B252" s="44" t="s">
        <v>368</v>
      </c>
      <c r="C252" s="44" t="s">
        <v>369</v>
      </c>
      <c r="D252" s="45">
        <v>2</v>
      </c>
      <c r="E252" s="44" t="s">
        <v>17</v>
      </c>
      <c r="F252" s="5">
        <v>0</v>
      </c>
      <c r="G252" s="5">
        <v>0</v>
      </c>
      <c r="H252" s="84">
        <f t="shared" si="16"/>
        <v>0</v>
      </c>
      <c r="I252" s="84">
        <f t="shared" si="17"/>
        <v>0</v>
      </c>
      <c r="J252" s="44"/>
      <c r="K252" s="109"/>
      <c r="L252" s="109"/>
      <c r="M252" s="111"/>
      <c r="N252" s="102"/>
      <c r="O252" s="102"/>
    </row>
    <row r="253" spans="1:17" ht="76.5" x14ac:dyDescent="0.25">
      <c r="A253" s="43">
        <v>231</v>
      </c>
      <c r="B253" s="44" t="s">
        <v>370</v>
      </c>
      <c r="C253" s="44" t="s">
        <v>371</v>
      </c>
      <c r="D253" s="45">
        <v>14</v>
      </c>
      <c r="E253" s="44" t="s">
        <v>17</v>
      </c>
      <c r="F253" s="5">
        <v>0</v>
      </c>
      <c r="G253" s="5">
        <v>0</v>
      </c>
      <c r="H253" s="84">
        <f t="shared" si="16"/>
        <v>0</v>
      </c>
      <c r="I253" s="84">
        <f t="shared" si="17"/>
        <v>0</v>
      </c>
      <c r="J253" s="44"/>
      <c r="K253" s="109"/>
      <c r="L253" s="109"/>
      <c r="M253" s="111"/>
      <c r="N253" s="102"/>
      <c r="O253" s="102"/>
    </row>
    <row r="254" spans="1:17" ht="51" x14ac:dyDescent="0.25">
      <c r="A254" s="43">
        <v>232</v>
      </c>
      <c r="B254" s="44" t="s">
        <v>372</v>
      </c>
      <c r="C254" s="44" t="s">
        <v>373</v>
      </c>
      <c r="D254" s="45">
        <v>2</v>
      </c>
      <c r="E254" s="44" t="s">
        <v>17</v>
      </c>
      <c r="F254" s="5">
        <v>0</v>
      </c>
      <c r="G254" s="5">
        <v>0</v>
      </c>
      <c r="H254" s="84">
        <f t="shared" si="16"/>
        <v>0</v>
      </c>
      <c r="I254" s="84">
        <f t="shared" si="17"/>
        <v>0</v>
      </c>
      <c r="J254" s="44"/>
      <c r="K254" s="109"/>
      <c r="L254" s="109"/>
      <c r="M254" s="102"/>
      <c r="N254" s="102"/>
      <c r="O254" s="102"/>
    </row>
    <row r="255" spans="1:17" s="37" customFormat="1" x14ac:dyDescent="0.25">
      <c r="A255" s="325" t="s">
        <v>374</v>
      </c>
      <c r="B255" s="325"/>
      <c r="C255" s="325"/>
      <c r="D255" s="325"/>
      <c r="E255" s="325"/>
      <c r="F255" s="325"/>
      <c r="G255" s="42"/>
      <c r="H255" s="84">
        <f t="shared" si="16"/>
        <v>0</v>
      </c>
      <c r="I255" s="84">
        <f t="shared" si="17"/>
        <v>0</v>
      </c>
      <c r="J255" s="41"/>
    </row>
    <row r="256" spans="1:17" ht="102" x14ac:dyDescent="0.25">
      <c r="A256" s="43">
        <v>233</v>
      </c>
      <c r="B256" s="44" t="s">
        <v>375</v>
      </c>
      <c r="C256" s="44" t="s">
        <v>376</v>
      </c>
      <c r="D256" s="45">
        <v>124.06</v>
      </c>
      <c r="E256" s="44" t="s">
        <v>242</v>
      </c>
      <c r="F256" s="5">
        <v>0</v>
      </c>
      <c r="G256" s="5">
        <v>0</v>
      </c>
      <c r="H256" s="84">
        <f t="shared" si="16"/>
        <v>0</v>
      </c>
      <c r="I256" s="84">
        <f t="shared" si="17"/>
        <v>0</v>
      </c>
      <c r="J256" s="44"/>
      <c r="K256" s="92"/>
      <c r="L256" s="92"/>
      <c r="M256" s="102"/>
      <c r="N256" s="102"/>
      <c r="O256" s="102"/>
    </row>
    <row r="257" spans="1:15" ht="102" x14ac:dyDescent="0.25">
      <c r="A257" s="43">
        <v>234</v>
      </c>
      <c r="B257" s="44" t="s">
        <v>377</v>
      </c>
      <c r="C257" s="44" t="s">
        <v>378</v>
      </c>
      <c r="D257" s="45">
        <v>11.75</v>
      </c>
      <c r="E257" s="44" t="s">
        <v>242</v>
      </c>
      <c r="F257" s="5">
        <v>0</v>
      </c>
      <c r="G257" s="5">
        <v>0</v>
      </c>
      <c r="H257" s="84">
        <f t="shared" si="16"/>
        <v>0</v>
      </c>
      <c r="I257" s="84">
        <f t="shared" si="17"/>
        <v>0</v>
      </c>
      <c r="J257" s="44"/>
      <c r="K257" s="92"/>
      <c r="L257" s="92"/>
      <c r="M257" s="102"/>
      <c r="N257" s="102"/>
      <c r="O257" s="102"/>
    </row>
    <row r="258" spans="1:15" s="37" customFormat="1" x14ac:dyDescent="0.25">
      <c r="A258" s="325" t="s">
        <v>379</v>
      </c>
      <c r="B258" s="325"/>
      <c r="C258" s="325"/>
      <c r="D258" s="325"/>
      <c r="E258" s="325"/>
      <c r="F258" s="325"/>
      <c r="G258" s="42"/>
      <c r="H258" s="84"/>
      <c r="I258" s="84"/>
      <c r="J258" s="41"/>
    </row>
    <row r="259" spans="1:15" ht="102" x14ac:dyDescent="0.25">
      <c r="A259" s="43">
        <v>235</v>
      </c>
      <c r="B259" s="44" t="s">
        <v>2113</v>
      </c>
      <c r="C259" s="44" t="s">
        <v>380</v>
      </c>
      <c r="D259" s="45">
        <v>1013</v>
      </c>
      <c r="E259" s="44" t="s">
        <v>21</v>
      </c>
      <c r="F259" s="5">
        <v>0</v>
      </c>
      <c r="G259" s="5">
        <v>0</v>
      </c>
      <c r="H259" s="84">
        <f t="shared" si="16"/>
        <v>0</v>
      </c>
      <c r="I259" s="84">
        <f t="shared" si="17"/>
        <v>0</v>
      </c>
      <c r="J259" s="44"/>
      <c r="K259" s="109"/>
      <c r="L259" s="109"/>
      <c r="M259" s="111"/>
      <c r="N259" s="102"/>
      <c r="O259" s="102"/>
    </row>
    <row r="260" spans="1:15" ht="102" x14ac:dyDescent="0.25">
      <c r="A260" s="43">
        <v>236</v>
      </c>
      <c r="B260" s="44" t="s">
        <v>2112</v>
      </c>
      <c r="C260" s="44" t="s">
        <v>381</v>
      </c>
      <c r="D260" s="45">
        <v>63</v>
      </c>
      <c r="E260" s="44" t="s">
        <v>21</v>
      </c>
      <c r="F260" s="5">
        <v>0</v>
      </c>
      <c r="G260" s="5">
        <v>0</v>
      </c>
      <c r="H260" s="84">
        <f t="shared" si="16"/>
        <v>0</v>
      </c>
      <c r="I260" s="84">
        <f t="shared" si="17"/>
        <v>0</v>
      </c>
      <c r="J260" s="44"/>
      <c r="K260" s="109"/>
      <c r="L260" s="109"/>
      <c r="M260" s="111"/>
      <c r="N260" s="102"/>
      <c r="O260" s="102"/>
    </row>
    <row r="261" spans="1:15" ht="114.75" x14ac:dyDescent="0.25">
      <c r="A261" s="43">
        <v>237</v>
      </c>
      <c r="B261" s="44" t="s">
        <v>2111</v>
      </c>
      <c r="C261" s="44" t="s">
        <v>382</v>
      </c>
      <c r="D261" s="45">
        <v>402</v>
      </c>
      <c r="E261" s="44" t="s">
        <v>21</v>
      </c>
      <c r="F261" s="5">
        <v>0</v>
      </c>
      <c r="G261" s="5">
        <v>0</v>
      </c>
      <c r="H261" s="84">
        <f t="shared" si="16"/>
        <v>0</v>
      </c>
      <c r="I261" s="84">
        <f t="shared" si="17"/>
        <v>0</v>
      </c>
      <c r="J261" s="44"/>
      <c r="K261" s="109"/>
      <c r="L261" s="109"/>
      <c r="M261" s="111"/>
      <c r="N261" s="102"/>
      <c r="O261" s="102"/>
    </row>
    <row r="262" spans="1:15" ht="114.75" x14ac:dyDescent="0.25">
      <c r="A262" s="43">
        <v>238</v>
      </c>
      <c r="B262" s="44" t="s">
        <v>2110</v>
      </c>
      <c r="C262" s="44" t="s">
        <v>383</v>
      </c>
      <c r="D262" s="45">
        <v>83</v>
      </c>
      <c r="E262" s="44" t="s">
        <v>21</v>
      </c>
      <c r="F262" s="5">
        <v>0</v>
      </c>
      <c r="G262" s="5">
        <v>0</v>
      </c>
      <c r="H262" s="84">
        <f t="shared" si="16"/>
        <v>0</v>
      </c>
      <c r="I262" s="84">
        <f t="shared" si="17"/>
        <v>0</v>
      </c>
      <c r="J262" s="44"/>
      <c r="K262" s="109"/>
      <c r="L262" s="109"/>
      <c r="M262" s="111"/>
      <c r="N262" s="102"/>
      <c r="O262" s="102"/>
    </row>
    <row r="263" spans="1:15" ht="114.75" x14ac:dyDescent="0.25">
      <c r="A263" s="43">
        <v>239</v>
      </c>
      <c r="B263" s="44" t="s">
        <v>2109</v>
      </c>
      <c r="C263" s="44" t="s">
        <v>384</v>
      </c>
      <c r="D263" s="45">
        <v>83</v>
      </c>
      <c r="E263" s="44" t="s">
        <v>21</v>
      </c>
      <c r="F263" s="5">
        <v>0</v>
      </c>
      <c r="G263" s="5">
        <v>0</v>
      </c>
      <c r="H263" s="84">
        <f t="shared" si="16"/>
        <v>0</v>
      </c>
      <c r="I263" s="84">
        <f t="shared" si="17"/>
        <v>0</v>
      </c>
      <c r="J263" s="44"/>
      <c r="K263" s="109"/>
      <c r="L263" s="109"/>
      <c r="M263" s="111"/>
      <c r="N263" s="102"/>
      <c r="O263" s="102"/>
    </row>
    <row r="264" spans="1:15" ht="127.5" x14ac:dyDescent="0.25">
      <c r="A264" s="43">
        <v>240</v>
      </c>
      <c r="B264" s="44" t="s">
        <v>2108</v>
      </c>
      <c r="C264" s="44" t="s">
        <v>385</v>
      </c>
      <c r="D264" s="45">
        <v>63</v>
      </c>
      <c r="E264" s="44" t="s">
        <v>21</v>
      </c>
      <c r="F264" s="5">
        <v>0</v>
      </c>
      <c r="G264" s="5">
        <v>0</v>
      </c>
      <c r="H264" s="84">
        <f t="shared" ref="H264:H327" si="18">D264*F264</f>
        <v>0</v>
      </c>
      <c r="I264" s="84">
        <f t="shared" ref="I264:I327" si="19">D264*G264</f>
        <v>0</v>
      </c>
      <c r="J264" s="44"/>
      <c r="K264" s="109"/>
      <c r="L264" s="109"/>
      <c r="M264" s="111"/>
      <c r="N264" s="102"/>
      <c r="O264" s="102"/>
    </row>
    <row r="265" spans="1:15" ht="127.5" x14ac:dyDescent="0.25">
      <c r="A265" s="43">
        <v>241</v>
      </c>
      <c r="B265" s="44" t="s">
        <v>386</v>
      </c>
      <c r="C265" s="44" t="s">
        <v>387</v>
      </c>
      <c r="D265" s="45">
        <v>1415</v>
      </c>
      <c r="E265" s="44" t="s">
        <v>21</v>
      </c>
      <c r="F265" s="5">
        <v>0</v>
      </c>
      <c r="G265" s="5">
        <v>0</v>
      </c>
      <c r="H265" s="84">
        <f t="shared" si="18"/>
        <v>0</v>
      </c>
      <c r="I265" s="84">
        <f t="shared" si="19"/>
        <v>0</v>
      </c>
      <c r="J265" s="44"/>
      <c r="K265" s="109"/>
      <c r="L265" s="109"/>
      <c r="M265" s="111"/>
      <c r="N265" s="102"/>
      <c r="O265" s="102"/>
    </row>
    <row r="266" spans="1:15" ht="51" x14ac:dyDescent="0.25">
      <c r="A266" s="43">
        <v>242</v>
      </c>
      <c r="B266" s="44" t="s">
        <v>388</v>
      </c>
      <c r="C266" s="44" t="s">
        <v>389</v>
      </c>
      <c r="D266" s="45">
        <v>230</v>
      </c>
      <c r="E266" s="44" t="s">
        <v>21</v>
      </c>
      <c r="F266" s="5">
        <v>0</v>
      </c>
      <c r="G266" s="5">
        <v>0</v>
      </c>
      <c r="H266" s="84">
        <f t="shared" si="18"/>
        <v>0</v>
      </c>
      <c r="I266" s="84">
        <f t="shared" si="19"/>
        <v>0</v>
      </c>
      <c r="J266" s="44"/>
      <c r="K266" s="109"/>
      <c r="L266" s="109"/>
      <c r="M266" s="111"/>
      <c r="N266" s="102"/>
      <c r="O266" s="102"/>
    </row>
    <row r="267" spans="1:15" ht="76.5" x14ac:dyDescent="0.25">
      <c r="A267" s="43">
        <v>243</v>
      </c>
      <c r="B267" s="44" t="s">
        <v>390</v>
      </c>
      <c r="C267" s="44" t="s">
        <v>391</v>
      </c>
      <c r="D267" s="45">
        <v>172</v>
      </c>
      <c r="E267" s="44" t="s">
        <v>21</v>
      </c>
      <c r="F267" s="5">
        <v>0</v>
      </c>
      <c r="G267" s="5">
        <v>0</v>
      </c>
      <c r="H267" s="84">
        <f t="shared" si="18"/>
        <v>0</v>
      </c>
      <c r="I267" s="84">
        <f t="shared" si="19"/>
        <v>0</v>
      </c>
      <c r="J267" s="44"/>
      <c r="K267" s="109"/>
      <c r="L267" s="109"/>
      <c r="M267" s="111"/>
      <c r="N267" s="102"/>
      <c r="O267" s="102"/>
    </row>
    <row r="268" spans="1:15" s="37" customFormat="1" x14ac:dyDescent="0.25">
      <c r="A268" s="325" t="s">
        <v>392</v>
      </c>
      <c r="B268" s="325"/>
      <c r="C268" s="325"/>
      <c r="D268" s="325"/>
      <c r="E268" s="325"/>
      <c r="F268" s="325"/>
      <c r="G268" s="42"/>
      <c r="H268" s="84"/>
      <c r="I268" s="84"/>
      <c r="J268" s="41"/>
    </row>
    <row r="269" spans="1:15" ht="51" x14ac:dyDescent="0.25">
      <c r="A269" s="43">
        <v>244</v>
      </c>
      <c r="B269" s="44" t="s">
        <v>2107</v>
      </c>
      <c r="C269" s="44" t="s">
        <v>393</v>
      </c>
      <c r="D269" s="45">
        <v>628</v>
      </c>
      <c r="E269" s="44" t="s">
        <v>21</v>
      </c>
      <c r="F269" s="5">
        <v>0</v>
      </c>
      <c r="G269" s="5">
        <v>0</v>
      </c>
      <c r="H269" s="84">
        <f t="shared" si="18"/>
        <v>0</v>
      </c>
      <c r="I269" s="84">
        <f t="shared" si="19"/>
        <v>0</v>
      </c>
      <c r="J269" s="44"/>
      <c r="K269" s="109"/>
      <c r="L269" s="109"/>
      <c r="M269" s="111"/>
      <c r="N269" s="102"/>
      <c r="O269" s="102"/>
    </row>
    <row r="270" spans="1:15" ht="114.75" x14ac:dyDescent="0.25">
      <c r="A270" s="43">
        <v>245</v>
      </c>
      <c r="B270" s="44" t="s">
        <v>2106</v>
      </c>
      <c r="C270" s="44" t="s">
        <v>394</v>
      </c>
      <c r="D270" s="45">
        <v>30</v>
      </c>
      <c r="E270" s="44" t="s">
        <v>21</v>
      </c>
      <c r="F270" s="5">
        <v>0</v>
      </c>
      <c r="G270" s="5">
        <v>0</v>
      </c>
      <c r="H270" s="84">
        <f t="shared" si="18"/>
        <v>0</v>
      </c>
      <c r="I270" s="84">
        <f t="shared" si="19"/>
        <v>0</v>
      </c>
      <c r="J270" s="44"/>
      <c r="K270" s="109"/>
      <c r="L270" s="109"/>
      <c r="M270" s="111"/>
      <c r="N270" s="102"/>
      <c r="O270" s="102"/>
    </row>
    <row r="271" spans="1:15" ht="114.75" x14ac:dyDescent="0.25">
      <c r="A271" s="43">
        <v>246</v>
      </c>
      <c r="B271" s="44" t="s">
        <v>2105</v>
      </c>
      <c r="C271" s="44" t="s">
        <v>395</v>
      </c>
      <c r="D271" s="45">
        <v>14</v>
      </c>
      <c r="E271" s="44" t="s">
        <v>21</v>
      </c>
      <c r="F271" s="5">
        <v>0</v>
      </c>
      <c r="G271" s="5">
        <v>0</v>
      </c>
      <c r="H271" s="84">
        <f t="shared" si="18"/>
        <v>0</v>
      </c>
      <c r="I271" s="84">
        <f t="shared" si="19"/>
        <v>0</v>
      </c>
      <c r="J271" s="44"/>
      <c r="K271" s="109"/>
      <c r="L271" s="109"/>
      <c r="M271" s="111"/>
      <c r="N271" s="102"/>
      <c r="O271" s="102"/>
    </row>
    <row r="272" spans="1:15" ht="178.5" x14ac:dyDescent="0.25">
      <c r="A272" s="43">
        <v>247</v>
      </c>
      <c r="B272" s="44" t="s">
        <v>2104</v>
      </c>
      <c r="C272" s="44" t="s">
        <v>396</v>
      </c>
      <c r="D272" s="45">
        <v>30</v>
      </c>
      <c r="E272" s="44" t="s">
        <v>21</v>
      </c>
      <c r="F272" s="5">
        <v>0</v>
      </c>
      <c r="G272" s="5">
        <v>0</v>
      </c>
      <c r="H272" s="84">
        <f t="shared" si="18"/>
        <v>0</v>
      </c>
      <c r="I272" s="84">
        <f t="shared" si="19"/>
        <v>0</v>
      </c>
      <c r="J272" s="44"/>
      <c r="K272" s="109"/>
      <c r="L272" s="109"/>
      <c r="M272" s="111"/>
      <c r="N272" s="102"/>
      <c r="O272" s="102"/>
    </row>
    <row r="273" spans="1:15" ht="191.25" x14ac:dyDescent="0.25">
      <c r="A273" s="43">
        <v>248</v>
      </c>
      <c r="B273" s="44" t="s">
        <v>2103</v>
      </c>
      <c r="C273" s="44" t="s">
        <v>397</v>
      </c>
      <c r="D273" s="45">
        <v>14</v>
      </c>
      <c r="E273" s="44" t="s">
        <v>21</v>
      </c>
      <c r="F273" s="5">
        <v>0</v>
      </c>
      <c r="G273" s="5">
        <v>0</v>
      </c>
      <c r="H273" s="84">
        <f t="shared" si="18"/>
        <v>0</v>
      </c>
      <c r="I273" s="84">
        <f t="shared" si="19"/>
        <v>0</v>
      </c>
      <c r="J273" s="44"/>
      <c r="K273" s="109"/>
      <c r="L273" s="109"/>
      <c r="M273" s="111"/>
      <c r="N273" s="102"/>
      <c r="O273" s="102"/>
    </row>
    <row r="274" spans="1:15" ht="153" x14ac:dyDescent="0.25">
      <c r="A274" s="43">
        <v>249</v>
      </c>
      <c r="B274" s="44" t="s">
        <v>2102</v>
      </c>
      <c r="C274" s="44" t="s">
        <v>398</v>
      </c>
      <c r="D274" s="45">
        <v>30</v>
      </c>
      <c r="E274" s="44" t="s">
        <v>21</v>
      </c>
      <c r="F274" s="5">
        <v>0</v>
      </c>
      <c r="G274" s="5">
        <v>0</v>
      </c>
      <c r="H274" s="84">
        <f t="shared" si="18"/>
        <v>0</v>
      </c>
      <c r="I274" s="84">
        <f t="shared" si="19"/>
        <v>0</v>
      </c>
      <c r="J274" s="44"/>
      <c r="K274" s="109"/>
      <c r="L274" s="109"/>
      <c r="M274" s="111"/>
      <c r="N274" s="102"/>
      <c r="O274" s="102"/>
    </row>
    <row r="275" spans="1:15" ht="191.25" x14ac:dyDescent="0.25">
      <c r="A275" s="43">
        <v>250</v>
      </c>
      <c r="B275" s="44" t="s">
        <v>2101</v>
      </c>
      <c r="C275" s="44" t="s">
        <v>399</v>
      </c>
      <c r="D275" s="45">
        <v>14</v>
      </c>
      <c r="E275" s="44" t="s">
        <v>21</v>
      </c>
      <c r="F275" s="5">
        <v>0</v>
      </c>
      <c r="G275" s="5">
        <v>0</v>
      </c>
      <c r="H275" s="84">
        <f t="shared" si="18"/>
        <v>0</v>
      </c>
      <c r="I275" s="84">
        <f t="shared" si="19"/>
        <v>0</v>
      </c>
      <c r="J275" s="44"/>
      <c r="K275" s="109"/>
      <c r="L275" s="109"/>
      <c r="M275" s="111"/>
      <c r="N275" s="102"/>
      <c r="O275" s="102"/>
    </row>
    <row r="276" spans="1:15" ht="102" x14ac:dyDescent="0.25">
      <c r="A276" s="43">
        <v>251</v>
      </c>
      <c r="B276" s="44" t="s">
        <v>400</v>
      </c>
      <c r="C276" s="44" t="s">
        <v>401</v>
      </c>
      <c r="D276" s="45">
        <v>7.1</v>
      </c>
      <c r="E276" s="44" t="s">
        <v>21</v>
      </c>
      <c r="F276" s="5">
        <v>0</v>
      </c>
      <c r="G276" s="5">
        <v>0</v>
      </c>
      <c r="H276" s="84">
        <f t="shared" si="18"/>
        <v>0</v>
      </c>
      <c r="I276" s="84">
        <f t="shared" si="19"/>
        <v>0</v>
      </c>
      <c r="J276" s="44"/>
      <c r="K276" s="92"/>
      <c r="L276" s="92"/>
      <c r="M276" s="102"/>
      <c r="N276" s="102"/>
      <c r="O276" s="102"/>
    </row>
    <row r="277" spans="1:15" ht="127.5" x14ac:dyDescent="0.25">
      <c r="A277" s="43">
        <v>252</v>
      </c>
      <c r="B277" s="44" t="s">
        <v>402</v>
      </c>
      <c r="C277" s="44" t="s">
        <v>403</v>
      </c>
      <c r="D277" s="45">
        <v>66</v>
      </c>
      <c r="E277" s="44" t="s">
        <v>21</v>
      </c>
      <c r="F277" s="5">
        <v>0</v>
      </c>
      <c r="G277" s="5">
        <v>0</v>
      </c>
      <c r="H277" s="84">
        <f t="shared" si="18"/>
        <v>0</v>
      </c>
      <c r="I277" s="84">
        <f t="shared" si="19"/>
        <v>0</v>
      </c>
      <c r="J277" s="44"/>
      <c r="K277" s="92"/>
      <c r="L277" s="92"/>
      <c r="M277" s="102"/>
      <c r="N277" s="102"/>
      <c r="O277" s="102"/>
    </row>
    <row r="278" spans="1:15" ht="127.5" x14ac:dyDescent="0.25">
      <c r="A278" s="43">
        <v>253</v>
      </c>
      <c r="B278" s="44" t="s">
        <v>404</v>
      </c>
      <c r="C278" s="44" t="s">
        <v>405</v>
      </c>
      <c r="D278" s="45">
        <v>7</v>
      </c>
      <c r="E278" s="44" t="s">
        <v>21</v>
      </c>
      <c r="F278" s="5">
        <v>0</v>
      </c>
      <c r="G278" s="5">
        <v>0</v>
      </c>
      <c r="H278" s="84">
        <f t="shared" si="18"/>
        <v>0</v>
      </c>
      <c r="I278" s="84">
        <f t="shared" si="19"/>
        <v>0</v>
      </c>
      <c r="J278" s="44"/>
      <c r="K278" s="109"/>
      <c r="L278" s="109"/>
      <c r="M278" s="111"/>
      <c r="N278" s="102"/>
      <c r="O278" s="102"/>
    </row>
    <row r="279" spans="1:15" ht="102" x14ac:dyDescent="0.25">
      <c r="A279" s="43">
        <v>254</v>
      </c>
      <c r="B279" s="44" t="s">
        <v>2100</v>
      </c>
      <c r="C279" s="44" t="s">
        <v>406</v>
      </c>
      <c r="D279" s="45">
        <v>19</v>
      </c>
      <c r="E279" s="44" t="s">
        <v>21</v>
      </c>
      <c r="F279" s="5">
        <v>0</v>
      </c>
      <c r="G279" s="5">
        <v>0</v>
      </c>
      <c r="H279" s="84">
        <f t="shared" si="18"/>
        <v>0</v>
      </c>
      <c r="I279" s="84">
        <f t="shared" si="19"/>
        <v>0</v>
      </c>
      <c r="J279" s="44"/>
      <c r="K279" s="109"/>
      <c r="L279" s="109"/>
      <c r="M279" s="111"/>
      <c r="N279" s="102"/>
      <c r="O279" s="102"/>
    </row>
    <row r="280" spans="1:15" ht="102" x14ac:dyDescent="0.25">
      <c r="A280" s="43">
        <v>255</v>
      </c>
      <c r="B280" s="44" t="s">
        <v>2099</v>
      </c>
      <c r="C280" s="44" t="s">
        <v>407</v>
      </c>
      <c r="D280" s="45">
        <v>261</v>
      </c>
      <c r="E280" s="44" t="s">
        <v>21</v>
      </c>
      <c r="F280" s="5">
        <v>0</v>
      </c>
      <c r="G280" s="5">
        <v>0</v>
      </c>
      <c r="H280" s="84">
        <f t="shared" si="18"/>
        <v>0</v>
      </c>
      <c r="I280" s="84">
        <f t="shared" si="19"/>
        <v>0</v>
      </c>
      <c r="J280" s="44"/>
      <c r="K280" s="92"/>
      <c r="L280" s="92"/>
      <c r="M280" s="102"/>
      <c r="N280" s="102"/>
      <c r="O280" s="102"/>
    </row>
    <row r="281" spans="1:15" ht="89.25" x14ac:dyDescent="0.25">
      <c r="A281" s="43">
        <v>256</v>
      </c>
      <c r="B281" s="44" t="s">
        <v>408</v>
      </c>
      <c r="C281" s="44" t="s">
        <v>409</v>
      </c>
      <c r="D281" s="45">
        <v>741</v>
      </c>
      <c r="E281" s="44" t="s">
        <v>21</v>
      </c>
      <c r="F281" s="5">
        <v>0</v>
      </c>
      <c r="G281" s="5">
        <v>0</v>
      </c>
      <c r="H281" s="84">
        <f t="shared" si="18"/>
        <v>0</v>
      </c>
      <c r="I281" s="84">
        <f t="shared" si="19"/>
        <v>0</v>
      </c>
      <c r="J281" s="44"/>
      <c r="K281" s="92"/>
      <c r="L281" s="92"/>
      <c r="M281" s="102"/>
      <c r="N281" s="102"/>
      <c r="O281" s="102"/>
    </row>
    <row r="282" spans="1:15" ht="76.5" x14ac:dyDescent="0.25">
      <c r="A282" s="43">
        <v>257</v>
      </c>
      <c r="B282" s="44" t="s">
        <v>2098</v>
      </c>
      <c r="C282" s="44" t="s">
        <v>410</v>
      </c>
      <c r="D282" s="45">
        <v>330</v>
      </c>
      <c r="E282" s="44" t="s">
        <v>20</v>
      </c>
      <c r="F282" s="5">
        <v>0</v>
      </c>
      <c r="G282" s="5">
        <v>0</v>
      </c>
      <c r="H282" s="84">
        <f t="shared" si="18"/>
        <v>0</v>
      </c>
      <c r="I282" s="84">
        <f t="shared" si="19"/>
        <v>0</v>
      </c>
      <c r="J282" s="44"/>
      <c r="K282" s="109"/>
      <c r="L282" s="109"/>
      <c r="M282" s="111"/>
      <c r="N282" s="102"/>
      <c r="O282" s="102"/>
    </row>
    <row r="283" spans="1:15" ht="140.25" x14ac:dyDescent="0.25">
      <c r="A283" s="43">
        <v>258</v>
      </c>
      <c r="B283" s="44" t="s">
        <v>2097</v>
      </c>
      <c r="C283" s="44" t="s">
        <v>411</v>
      </c>
      <c r="D283" s="45">
        <v>34.200000000000003</v>
      </c>
      <c r="E283" s="44" t="s">
        <v>21</v>
      </c>
      <c r="F283" s="5">
        <v>0</v>
      </c>
      <c r="G283" s="5">
        <v>0</v>
      </c>
      <c r="H283" s="84">
        <f t="shared" si="18"/>
        <v>0</v>
      </c>
      <c r="I283" s="84">
        <f t="shared" si="19"/>
        <v>0</v>
      </c>
      <c r="J283" s="44"/>
      <c r="K283" s="109"/>
      <c r="L283" s="109"/>
      <c r="M283" s="111"/>
      <c r="N283" s="102"/>
      <c r="O283" s="102"/>
    </row>
    <row r="284" spans="1:15" ht="140.25" x14ac:dyDescent="0.25">
      <c r="A284" s="43">
        <v>259</v>
      </c>
      <c r="B284" s="44" t="s">
        <v>2096</v>
      </c>
      <c r="C284" s="44" t="s">
        <v>412</v>
      </c>
      <c r="D284" s="45">
        <v>19</v>
      </c>
      <c r="E284" s="44" t="s">
        <v>21</v>
      </c>
      <c r="F284" s="5">
        <v>0</v>
      </c>
      <c r="G284" s="5">
        <v>0</v>
      </c>
      <c r="H284" s="84">
        <f t="shared" si="18"/>
        <v>0</v>
      </c>
      <c r="I284" s="84">
        <f t="shared" si="19"/>
        <v>0</v>
      </c>
      <c r="J284" s="44"/>
      <c r="K284" s="109"/>
      <c r="L284" s="109"/>
      <c r="M284" s="102"/>
      <c r="N284" s="102"/>
      <c r="O284" s="102"/>
    </row>
    <row r="285" spans="1:15" ht="140.25" x14ac:dyDescent="0.25">
      <c r="A285" s="43">
        <v>260</v>
      </c>
      <c r="B285" s="44" t="s">
        <v>2095</v>
      </c>
      <c r="C285" s="44" t="s">
        <v>413</v>
      </c>
      <c r="D285" s="45">
        <v>85</v>
      </c>
      <c r="E285" s="44" t="s">
        <v>20</v>
      </c>
      <c r="F285" s="5">
        <v>0</v>
      </c>
      <c r="G285" s="5">
        <v>0</v>
      </c>
      <c r="H285" s="84">
        <f t="shared" si="18"/>
        <v>0</v>
      </c>
      <c r="I285" s="84">
        <f t="shared" si="19"/>
        <v>0</v>
      </c>
      <c r="J285" s="44"/>
      <c r="K285" s="109"/>
      <c r="L285" s="109"/>
      <c r="M285" s="102"/>
      <c r="N285" s="102"/>
      <c r="O285" s="102"/>
    </row>
    <row r="286" spans="1:15" ht="51" x14ac:dyDescent="0.25">
      <c r="A286" s="43">
        <v>261</v>
      </c>
      <c r="B286" s="44" t="s">
        <v>414</v>
      </c>
      <c r="C286" s="44" t="s">
        <v>415</v>
      </c>
      <c r="D286" s="45">
        <v>29</v>
      </c>
      <c r="E286" s="44" t="s">
        <v>21</v>
      </c>
      <c r="F286" s="5">
        <v>0</v>
      </c>
      <c r="G286" s="5">
        <v>0</v>
      </c>
      <c r="H286" s="84">
        <f t="shared" si="18"/>
        <v>0</v>
      </c>
      <c r="I286" s="84">
        <f t="shared" si="19"/>
        <v>0</v>
      </c>
      <c r="J286" s="44"/>
      <c r="K286" s="109"/>
      <c r="L286" s="109"/>
      <c r="M286" s="102"/>
      <c r="N286" s="102"/>
      <c r="O286" s="102"/>
    </row>
    <row r="287" spans="1:15" ht="76.5" x14ac:dyDescent="0.25">
      <c r="A287" s="43">
        <v>262</v>
      </c>
      <c r="B287" s="44" t="s">
        <v>416</v>
      </c>
      <c r="C287" s="44" t="s">
        <v>417</v>
      </c>
      <c r="D287" s="45">
        <v>1</v>
      </c>
      <c r="E287" s="44" t="s">
        <v>21</v>
      </c>
      <c r="F287" s="5">
        <v>0</v>
      </c>
      <c r="G287" s="5">
        <v>0</v>
      </c>
      <c r="H287" s="84">
        <f t="shared" si="18"/>
        <v>0</v>
      </c>
      <c r="I287" s="84">
        <f t="shared" si="19"/>
        <v>0</v>
      </c>
      <c r="J287" s="44"/>
      <c r="K287" s="109"/>
      <c r="L287" s="109"/>
      <c r="M287" s="111"/>
      <c r="N287" s="102"/>
      <c r="O287" s="102"/>
    </row>
    <row r="288" spans="1:15" ht="51" x14ac:dyDescent="0.25">
      <c r="A288" s="43">
        <v>263</v>
      </c>
      <c r="B288" s="44" t="s">
        <v>418</v>
      </c>
      <c r="C288" s="44" t="s">
        <v>419</v>
      </c>
      <c r="D288" s="45">
        <v>8.6</v>
      </c>
      <c r="E288" s="44" t="s">
        <v>21</v>
      </c>
      <c r="F288" s="5">
        <v>0</v>
      </c>
      <c r="G288" s="5">
        <v>0</v>
      </c>
      <c r="H288" s="84">
        <f t="shared" si="18"/>
        <v>0</v>
      </c>
      <c r="I288" s="84">
        <f t="shared" si="19"/>
        <v>0</v>
      </c>
      <c r="J288" s="44"/>
      <c r="K288" s="109"/>
      <c r="L288" s="109"/>
      <c r="M288" s="102"/>
      <c r="N288" s="102"/>
      <c r="O288" s="102"/>
    </row>
    <row r="289" spans="1:15" ht="25.5" x14ac:dyDescent="0.25">
      <c r="A289" s="43">
        <v>264</v>
      </c>
      <c r="B289" s="44" t="s">
        <v>420</v>
      </c>
      <c r="C289" s="44" t="s">
        <v>421</v>
      </c>
      <c r="D289" s="45">
        <v>27</v>
      </c>
      <c r="E289" s="44" t="s">
        <v>21</v>
      </c>
      <c r="F289" s="5">
        <v>0</v>
      </c>
      <c r="G289" s="5">
        <v>0</v>
      </c>
      <c r="H289" s="84">
        <f t="shared" si="18"/>
        <v>0</v>
      </c>
      <c r="I289" s="84">
        <f t="shared" si="19"/>
        <v>0</v>
      </c>
      <c r="J289" s="44"/>
      <c r="K289" s="109"/>
      <c r="L289" s="109"/>
      <c r="M289" s="102"/>
      <c r="N289" s="102"/>
      <c r="O289" s="102"/>
    </row>
    <row r="290" spans="1:15" ht="63.75" x14ac:dyDescent="0.25">
      <c r="A290" s="43">
        <v>265</v>
      </c>
      <c r="B290" s="44" t="s">
        <v>422</v>
      </c>
      <c r="C290" s="44" t="s">
        <v>423</v>
      </c>
      <c r="D290" s="45">
        <v>39</v>
      </c>
      <c r="E290" s="44" t="s">
        <v>21</v>
      </c>
      <c r="F290" s="5">
        <v>0</v>
      </c>
      <c r="G290" s="5">
        <v>0</v>
      </c>
      <c r="H290" s="84">
        <f t="shared" si="18"/>
        <v>0</v>
      </c>
      <c r="I290" s="84">
        <f t="shared" si="19"/>
        <v>0</v>
      </c>
      <c r="J290" s="44"/>
      <c r="K290" s="109"/>
      <c r="L290" s="109"/>
      <c r="M290" s="102"/>
      <c r="N290" s="102"/>
      <c r="O290" s="102"/>
    </row>
    <row r="291" spans="1:15" ht="102" x14ac:dyDescent="0.25">
      <c r="A291" s="43">
        <v>266</v>
      </c>
      <c r="B291" s="44" t="s">
        <v>424</v>
      </c>
      <c r="C291" s="44" t="s">
        <v>425</v>
      </c>
      <c r="D291" s="45">
        <v>94</v>
      </c>
      <c r="E291" s="44" t="s">
        <v>21</v>
      </c>
      <c r="F291" s="5">
        <v>0</v>
      </c>
      <c r="G291" s="5">
        <v>0</v>
      </c>
      <c r="H291" s="84">
        <f t="shared" si="18"/>
        <v>0</v>
      </c>
      <c r="I291" s="84">
        <f t="shared" si="19"/>
        <v>0</v>
      </c>
      <c r="J291" s="44"/>
      <c r="K291" s="109"/>
      <c r="L291" s="109"/>
      <c r="M291" s="102"/>
      <c r="N291" s="102"/>
      <c r="O291" s="102"/>
    </row>
    <row r="292" spans="1:15" ht="102" x14ac:dyDescent="0.25">
      <c r="A292" s="43">
        <v>267</v>
      </c>
      <c r="B292" s="44" t="s">
        <v>426</v>
      </c>
      <c r="C292" s="44" t="s">
        <v>427</v>
      </c>
      <c r="D292" s="45">
        <v>59</v>
      </c>
      <c r="E292" s="44" t="s">
        <v>21</v>
      </c>
      <c r="F292" s="5">
        <v>0</v>
      </c>
      <c r="G292" s="5">
        <v>0</v>
      </c>
      <c r="H292" s="84">
        <f t="shared" si="18"/>
        <v>0</v>
      </c>
      <c r="I292" s="84">
        <f t="shared" si="19"/>
        <v>0</v>
      </c>
      <c r="J292" s="44"/>
      <c r="K292" s="109"/>
      <c r="L292" s="109"/>
      <c r="M292" s="102"/>
      <c r="N292" s="102"/>
      <c r="O292" s="102"/>
    </row>
    <row r="293" spans="1:15" ht="102" x14ac:dyDescent="0.25">
      <c r="A293" s="43">
        <v>268</v>
      </c>
      <c r="B293" s="44" t="s">
        <v>428</v>
      </c>
      <c r="C293" s="44" t="s">
        <v>429</v>
      </c>
      <c r="D293" s="45">
        <v>540</v>
      </c>
      <c r="E293" s="44" t="s">
        <v>21</v>
      </c>
      <c r="F293" s="5">
        <v>0</v>
      </c>
      <c r="G293" s="5">
        <v>0</v>
      </c>
      <c r="H293" s="84">
        <f t="shared" si="18"/>
        <v>0</v>
      </c>
      <c r="I293" s="84">
        <f t="shared" si="19"/>
        <v>0</v>
      </c>
      <c r="J293" s="44"/>
      <c r="K293" s="109"/>
      <c r="L293" s="109"/>
      <c r="M293" s="102"/>
      <c r="N293" s="102"/>
      <c r="O293" s="102"/>
    </row>
    <row r="294" spans="1:15" ht="102" x14ac:dyDescent="0.25">
      <c r="A294" s="43">
        <v>269</v>
      </c>
      <c r="B294" s="44" t="s">
        <v>430</v>
      </c>
      <c r="C294" s="44" t="s">
        <v>431</v>
      </c>
      <c r="D294" s="45">
        <v>24</v>
      </c>
      <c r="E294" s="44" t="s">
        <v>21</v>
      </c>
      <c r="F294" s="5">
        <v>0</v>
      </c>
      <c r="G294" s="5">
        <v>0</v>
      </c>
      <c r="H294" s="84">
        <f t="shared" si="18"/>
        <v>0</v>
      </c>
      <c r="I294" s="84">
        <f t="shared" si="19"/>
        <v>0</v>
      </c>
      <c r="J294" s="44"/>
      <c r="K294" s="109"/>
      <c r="L294" s="109"/>
      <c r="M294" s="102"/>
      <c r="N294" s="102"/>
      <c r="O294" s="102"/>
    </row>
    <row r="295" spans="1:15" ht="76.5" x14ac:dyDescent="0.25">
      <c r="A295" s="43">
        <v>270</v>
      </c>
      <c r="B295" s="44" t="s">
        <v>432</v>
      </c>
      <c r="C295" s="44" t="s">
        <v>433</v>
      </c>
      <c r="D295" s="45">
        <v>7.3</v>
      </c>
      <c r="E295" s="44" t="s">
        <v>21</v>
      </c>
      <c r="F295" s="5">
        <v>0</v>
      </c>
      <c r="G295" s="5">
        <v>0</v>
      </c>
      <c r="H295" s="84">
        <f t="shared" si="18"/>
        <v>0</v>
      </c>
      <c r="I295" s="84">
        <f t="shared" si="19"/>
        <v>0</v>
      </c>
      <c r="J295" s="44"/>
      <c r="K295" s="109"/>
      <c r="L295" s="109"/>
      <c r="M295" s="102"/>
      <c r="N295" s="102"/>
      <c r="O295" s="102"/>
    </row>
    <row r="296" spans="1:15" ht="102" x14ac:dyDescent="0.25">
      <c r="A296" s="43">
        <v>271</v>
      </c>
      <c r="B296" s="44" t="s">
        <v>434</v>
      </c>
      <c r="C296" s="44" t="s">
        <v>435</v>
      </c>
      <c r="D296" s="45">
        <v>79</v>
      </c>
      <c r="E296" s="44" t="s">
        <v>21</v>
      </c>
      <c r="F296" s="5">
        <v>0</v>
      </c>
      <c r="G296" s="5">
        <v>0</v>
      </c>
      <c r="H296" s="84">
        <f t="shared" si="18"/>
        <v>0</v>
      </c>
      <c r="I296" s="84">
        <f t="shared" si="19"/>
        <v>0</v>
      </c>
      <c r="J296" s="44"/>
      <c r="K296" s="109"/>
      <c r="L296" s="109"/>
      <c r="M296" s="102"/>
      <c r="N296" s="102"/>
      <c r="O296" s="102"/>
    </row>
    <row r="297" spans="1:15" s="37" customFormat="1" x14ac:dyDescent="0.25">
      <c r="A297" s="325" t="s">
        <v>436</v>
      </c>
      <c r="B297" s="325"/>
      <c r="C297" s="325"/>
      <c r="D297" s="325"/>
      <c r="E297" s="325"/>
      <c r="F297" s="325"/>
      <c r="G297" s="42"/>
      <c r="H297" s="84">
        <f t="shared" si="18"/>
        <v>0</v>
      </c>
      <c r="I297" s="84">
        <f t="shared" si="19"/>
        <v>0</v>
      </c>
      <c r="J297" s="41"/>
    </row>
    <row r="298" spans="1:15" ht="63.75" x14ac:dyDescent="0.25">
      <c r="A298" s="43">
        <v>272</v>
      </c>
      <c r="B298" s="44" t="s">
        <v>437</v>
      </c>
      <c r="C298" s="44" t="s">
        <v>438</v>
      </c>
      <c r="D298" s="45">
        <v>10</v>
      </c>
      <c r="E298" s="44" t="s">
        <v>17</v>
      </c>
      <c r="F298" s="5">
        <v>0</v>
      </c>
      <c r="G298" s="5">
        <v>0</v>
      </c>
      <c r="H298" s="84">
        <f t="shared" si="18"/>
        <v>0</v>
      </c>
      <c r="I298" s="84">
        <f t="shared" si="19"/>
        <v>0</v>
      </c>
      <c r="J298" s="44"/>
      <c r="K298" s="109"/>
      <c r="L298" s="109"/>
      <c r="M298" s="111"/>
      <c r="N298" s="102"/>
      <c r="O298" s="102"/>
    </row>
    <row r="299" spans="1:15" ht="63.75" x14ac:dyDescent="0.25">
      <c r="A299" s="43">
        <v>273</v>
      </c>
      <c r="B299" s="44" t="s">
        <v>439</v>
      </c>
      <c r="C299" s="44" t="s">
        <v>440</v>
      </c>
      <c r="D299" s="45">
        <v>3</v>
      </c>
      <c r="E299" s="44" t="s">
        <v>17</v>
      </c>
      <c r="F299" s="5">
        <v>0</v>
      </c>
      <c r="G299" s="5">
        <v>0</v>
      </c>
      <c r="H299" s="84">
        <f t="shared" si="18"/>
        <v>0</v>
      </c>
      <c r="I299" s="84">
        <f t="shared" si="19"/>
        <v>0</v>
      </c>
      <c r="J299" s="44"/>
      <c r="K299" s="109"/>
      <c r="L299" s="109"/>
      <c r="M299" s="111"/>
      <c r="N299" s="102"/>
      <c r="O299" s="102"/>
    </row>
    <row r="300" spans="1:15" ht="63.75" x14ac:dyDescent="0.25">
      <c r="A300" s="43">
        <v>274</v>
      </c>
      <c r="B300" s="44" t="s">
        <v>441</v>
      </c>
      <c r="C300" s="44" t="s">
        <v>442</v>
      </c>
      <c r="D300" s="45">
        <v>2</v>
      </c>
      <c r="E300" s="44" t="s">
        <v>17</v>
      </c>
      <c r="F300" s="5">
        <v>0</v>
      </c>
      <c r="G300" s="5">
        <v>0</v>
      </c>
      <c r="H300" s="84">
        <f t="shared" si="18"/>
        <v>0</v>
      </c>
      <c r="I300" s="84">
        <f t="shared" si="19"/>
        <v>0</v>
      </c>
      <c r="J300" s="44"/>
      <c r="K300" s="102"/>
      <c r="L300" s="102"/>
      <c r="M300" s="111"/>
      <c r="N300" s="102"/>
      <c r="O300" s="102"/>
    </row>
    <row r="301" spans="1:15" ht="63.75" x14ac:dyDescent="0.25">
      <c r="A301" s="43">
        <v>275</v>
      </c>
      <c r="B301" s="44" t="s">
        <v>443</v>
      </c>
      <c r="C301" s="44" t="s">
        <v>444</v>
      </c>
      <c r="D301" s="45">
        <v>1</v>
      </c>
      <c r="E301" s="44" t="s">
        <v>17</v>
      </c>
      <c r="F301" s="5">
        <v>0</v>
      </c>
      <c r="G301" s="5">
        <v>0</v>
      </c>
      <c r="H301" s="84">
        <f t="shared" si="18"/>
        <v>0</v>
      </c>
      <c r="I301" s="84">
        <f t="shared" si="19"/>
        <v>0</v>
      </c>
      <c r="J301" s="44"/>
      <c r="K301" s="109"/>
      <c r="L301" s="109"/>
      <c r="M301" s="111"/>
      <c r="N301" s="102"/>
      <c r="O301" s="102"/>
    </row>
    <row r="302" spans="1:15" ht="25.5" x14ac:dyDescent="0.25">
      <c r="A302" s="43">
        <v>276</v>
      </c>
      <c r="B302" s="44" t="s">
        <v>445</v>
      </c>
      <c r="C302" s="44" t="s">
        <v>446</v>
      </c>
      <c r="D302" s="45">
        <v>8</v>
      </c>
      <c r="E302" s="44" t="s">
        <v>17</v>
      </c>
      <c r="F302" s="5">
        <v>0</v>
      </c>
      <c r="G302" s="5">
        <v>0</v>
      </c>
      <c r="H302" s="84">
        <f t="shared" si="18"/>
        <v>0</v>
      </c>
      <c r="I302" s="84">
        <f t="shared" si="19"/>
        <v>0</v>
      </c>
      <c r="J302" s="44"/>
      <c r="K302" s="109"/>
      <c r="L302" s="109"/>
      <c r="M302" s="111"/>
      <c r="N302" s="102"/>
      <c r="O302" s="102"/>
    </row>
    <row r="303" spans="1:15" ht="38.25" x14ac:dyDescent="0.25">
      <c r="A303" s="43">
        <v>277</v>
      </c>
      <c r="B303" s="44" t="s">
        <v>447</v>
      </c>
      <c r="C303" s="44" t="s">
        <v>448</v>
      </c>
      <c r="D303" s="49">
        <v>2</v>
      </c>
      <c r="E303" s="44" t="s">
        <v>17</v>
      </c>
      <c r="F303" s="5">
        <v>0</v>
      </c>
      <c r="G303" s="5">
        <v>0</v>
      </c>
      <c r="H303" s="84">
        <f t="shared" si="18"/>
        <v>0</v>
      </c>
      <c r="I303" s="84">
        <f t="shared" si="19"/>
        <v>0</v>
      </c>
      <c r="J303" s="44"/>
      <c r="K303" s="109"/>
      <c r="L303" s="109"/>
      <c r="M303" s="111"/>
      <c r="N303" s="102"/>
      <c r="O303" s="102"/>
    </row>
    <row r="304" spans="1:15" ht="38.25" x14ac:dyDescent="0.25">
      <c r="A304" s="43">
        <v>278</v>
      </c>
      <c r="B304" s="44" t="s">
        <v>449</v>
      </c>
      <c r="C304" s="44" t="s">
        <v>450</v>
      </c>
      <c r="D304" s="45">
        <v>2</v>
      </c>
      <c r="E304" s="44" t="s">
        <v>17</v>
      </c>
      <c r="F304" s="5">
        <v>0</v>
      </c>
      <c r="G304" s="5">
        <v>0</v>
      </c>
      <c r="H304" s="84">
        <f t="shared" si="18"/>
        <v>0</v>
      </c>
      <c r="I304" s="84">
        <f t="shared" si="19"/>
        <v>0</v>
      </c>
      <c r="J304" s="44"/>
      <c r="K304" s="109"/>
      <c r="L304" s="109"/>
      <c r="M304" s="111"/>
      <c r="N304" s="102"/>
      <c r="O304" s="102"/>
    </row>
    <row r="305" spans="1:15" ht="38.25" x14ac:dyDescent="0.25">
      <c r="A305" s="43">
        <v>279</v>
      </c>
      <c r="B305" s="44" t="s">
        <v>451</v>
      </c>
      <c r="C305" s="44" t="s">
        <v>452</v>
      </c>
      <c r="D305" s="45">
        <v>1</v>
      </c>
      <c r="E305" s="44" t="s">
        <v>17</v>
      </c>
      <c r="F305" s="5">
        <v>0</v>
      </c>
      <c r="G305" s="5">
        <v>0</v>
      </c>
      <c r="H305" s="84">
        <f t="shared" si="18"/>
        <v>0</v>
      </c>
      <c r="I305" s="84">
        <f t="shared" si="19"/>
        <v>0</v>
      </c>
      <c r="J305" s="44"/>
      <c r="K305" s="109"/>
      <c r="L305" s="109"/>
      <c r="M305" s="111"/>
      <c r="N305" s="102"/>
      <c r="O305" s="102"/>
    </row>
    <row r="306" spans="1:15" ht="38.25" x14ac:dyDescent="0.25">
      <c r="A306" s="43">
        <v>280</v>
      </c>
      <c r="B306" s="44" t="s">
        <v>453</v>
      </c>
      <c r="C306" s="44" t="s">
        <v>454</v>
      </c>
      <c r="D306" s="45">
        <v>3</v>
      </c>
      <c r="E306" s="44" t="s">
        <v>17</v>
      </c>
      <c r="F306" s="5">
        <v>0</v>
      </c>
      <c r="G306" s="5">
        <v>0</v>
      </c>
      <c r="H306" s="84">
        <f t="shared" si="18"/>
        <v>0</v>
      </c>
      <c r="I306" s="84">
        <f t="shared" si="19"/>
        <v>0</v>
      </c>
      <c r="J306" s="44"/>
      <c r="K306" s="109"/>
      <c r="L306" s="109"/>
      <c r="M306" s="111"/>
      <c r="N306" s="102"/>
      <c r="O306" s="102"/>
    </row>
    <row r="307" spans="1:15" ht="25.5" x14ac:dyDescent="0.25">
      <c r="A307" s="43">
        <v>281</v>
      </c>
      <c r="B307" s="44" t="s">
        <v>455</v>
      </c>
      <c r="C307" s="44" t="s">
        <v>456</v>
      </c>
      <c r="D307" s="45">
        <v>20</v>
      </c>
      <c r="E307" s="44" t="s">
        <v>17</v>
      </c>
      <c r="F307" s="5">
        <v>0</v>
      </c>
      <c r="G307" s="5">
        <v>0</v>
      </c>
      <c r="H307" s="84">
        <f t="shared" si="18"/>
        <v>0</v>
      </c>
      <c r="I307" s="84">
        <f t="shared" si="19"/>
        <v>0</v>
      </c>
      <c r="J307" s="44"/>
      <c r="K307" s="109"/>
      <c r="L307" s="109"/>
      <c r="M307" s="111"/>
      <c r="N307" s="102"/>
      <c r="O307" s="102"/>
    </row>
    <row r="308" spans="1:15" ht="38.25" x14ac:dyDescent="0.25">
      <c r="A308" s="43">
        <v>282</v>
      </c>
      <c r="B308" s="44" t="s">
        <v>457</v>
      </c>
      <c r="C308" s="44" t="s">
        <v>458</v>
      </c>
      <c r="D308" s="45">
        <v>8</v>
      </c>
      <c r="E308" s="44" t="s">
        <v>17</v>
      </c>
      <c r="F308" s="5">
        <v>0</v>
      </c>
      <c r="G308" s="5">
        <v>0</v>
      </c>
      <c r="H308" s="84">
        <f t="shared" si="18"/>
        <v>0</v>
      </c>
      <c r="I308" s="84">
        <f t="shared" si="19"/>
        <v>0</v>
      </c>
      <c r="J308" s="44"/>
      <c r="K308" s="109"/>
      <c r="L308" s="109"/>
      <c r="M308" s="111"/>
      <c r="N308" s="102"/>
      <c r="O308" s="102"/>
    </row>
    <row r="309" spans="1:15" ht="38.25" x14ac:dyDescent="0.25">
      <c r="A309" s="43">
        <v>283</v>
      </c>
      <c r="B309" s="44" t="s">
        <v>459</v>
      </c>
      <c r="C309" s="44" t="s">
        <v>460</v>
      </c>
      <c r="D309" s="45">
        <v>3</v>
      </c>
      <c r="E309" s="44" t="s">
        <v>17</v>
      </c>
      <c r="F309" s="5">
        <v>0</v>
      </c>
      <c r="G309" s="5">
        <v>0</v>
      </c>
      <c r="H309" s="84">
        <f t="shared" si="18"/>
        <v>0</v>
      </c>
      <c r="I309" s="84">
        <f t="shared" si="19"/>
        <v>0</v>
      </c>
      <c r="J309" s="44"/>
      <c r="K309" s="109"/>
      <c r="L309" s="109"/>
      <c r="M309" s="111"/>
      <c r="N309" s="102"/>
      <c r="O309" s="102"/>
    </row>
    <row r="310" spans="1:15" ht="51" x14ac:dyDescent="0.25">
      <c r="A310" s="43">
        <v>284</v>
      </c>
      <c r="B310" s="44" t="s">
        <v>461</v>
      </c>
      <c r="C310" s="44" t="s">
        <v>462</v>
      </c>
      <c r="D310" s="45">
        <v>1</v>
      </c>
      <c r="E310" s="44" t="s">
        <v>17</v>
      </c>
      <c r="F310" s="5">
        <v>0</v>
      </c>
      <c r="G310" s="5">
        <v>0</v>
      </c>
      <c r="H310" s="84">
        <f t="shared" si="18"/>
        <v>0</v>
      </c>
      <c r="I310" s="84">
        <f t="shared" si="19"/>
        <v>0</v>
      </c>
      <c r="J310" s="44"/>
      <c r="K310" s="109"/>
      <c r="L310" s="109"/>
      <c r="M310" s="111"/>
      <c r="N310" s="102"/>
      <c r="O310" s="102"/>
    </row>
    <row r="311" spans="1:15" ht="38.25" x14ac:dyDescent="0.25">
      <c r="A311" s="43">
        <v>285</v>
      </c>
      <c r="B311" s="44" t="s">
        <v>463</v>
      </c>
      <c r="C311" s="44" t="s">
        <v>464</v>
      </c>
      <c r="D311" s="45">
        <v>1</v>
      </c>
      <c r="E311" s="44" t="s">
        <v>17</v>
      </c>
      <c r="F311" s="5">
        <v>0</v>
      </c>
      <c r="G311" s="5">
        <v>0</v>
      </c>
      <c r="H311" s="84">
        <f t="shared" si="18"/>
        <v>0</v>
      </c>
      <c r="I311" s="84">
        <f t="shared" si="19"/>
        <v>0</v>
      </c>
      <c r="J311" s="44"/>
      <c r="K311" s="109"/>
      <c r="L311" s="109"/>
      <c r="M311" s="111"/>
      <c r="N311" s="102"/>
      <c r="O311" s="102"/>
    </row>
    <row r="312" spans="1:15" ht="51" x14ac:dyDescent="0.25">
      <c r="A312" s="43">
        <v>286</v>
      </c>
      <c r="B312" s="44" t="s">
        <v>465</v>
      </c>
      <c r="C312" s="44" t="s">
        <v>466</v>
      </c>
      <c r="D312" s="45">
        <v>2</v>
      </c>
      <c r="E312" s="44" t="s">
        <v>17</v>
      </c>
      <c r="F312" s="5">
        <v>0</v>
      </c>
      <c r="G312" s="5">
        <v>0</v>
      </c>
      <c r="H312" s="84">
        <f t="shared" si="18"/>
        <v>0</v>
      </c>
      <c r="I312" s="84">
        <f t="shared" si="19"/>
        <v>0</v>
      </c>
      <c r="J312" s="44"/>
      <c r="K312" s="109"/>
      <c r="L312" s="109"/>
      <c r="M312" s="111"/>
      <c r="N312" s="102"/>
      <c r="O312" s="102"/>
    </row>
    <row r="313" spans="1:15" ht="38.25" x14ac:dyDescent="0.25">
      <c r="A313" s="43">
        <v>287</v>
      </c>
      <c r="B313" s="44" t="s">
        <v>467</v>
      </c>
      <c r="C313" s="44" t="s">
        <v>2447</v>
      </c>
      <c r="D313" s="45">
        <v>2</v>
      </c>
      <c r="E313" s="44" t="s">
        <v>17</v>
      </c>
      <c r="F313" s="5">
        <v>0</v>
      </c>
      <c r="G313" s="5">
        <v>0</v>
      </c>
      <c r="H313" s="84">
        <f t="shared" si="18"/>
        <v>0</v>
      </c>
      <c r="I313" s="84">
        <f t="shared" si="19"/>
        <v>0</v>
      </c>
      <c r="J313" s="44"/>
      <c r="K313" s="109"/>
      <c r="L313" s="109"/>
      <c r="M313" s="111"/>
      <c r="N313" s="102"/>
      <c r="O313" s="102"/>
    </row>
    <row r="314" spans="1:15" ht="38.25" x14ac:dyDescent="0.25">
      <c r="A314" s="43">
        <v>288</v>
      </c>
      <c r="B314" s="44" t="s">
        <v>468</v>
      </c>
      <c r="C314" s="44" t="s">
        <v>469</v>
      </c>
      <c r="D314" s="45">
        <v>1</v>
      </c>
      <c r="E314" s="44" t="s">
        <v>17</v>
      </c>
      <c r="F314" s="5">
        <v>0</v>
      </c>
      <c r="G314" s="5">
        <v>0</v>
      </c>
      <c r="H314" s="84">
        <f t="shared" si="18"/>
        <v>0</v>
      </c>
      <c r="I314" s="84">
        <f t="shared" si="19"/>
        <v>0</v>
      </c>
      <c r="J314" s="44"/>
      <c r="K314" s="109"/>
      <c r="L314" s="109"/>
      <c r="M314" s="111"/>
      <c r="N314" s="102"/>
      <c r="O314" s="102"/>
    </row>
    <row r="315" spans="1:15" ht="51" x14ac:dyDescent="0.25">
      <c r="A315" s="43">
        <v>289</v>
      </c>
      <c r="B315" s="44" t="s">
        <v>470</v>
      </c>
      <c r="C315" s="44" t="s">
        <v>471</v>
      </c>
      <c r="D315" s="45">
        <v>1</v>
      </c>
      <c r="E315" s="44" t="s">
        <v>17</v>
      </c>
      <c r="F315" s="5">
        <v>0</v>
      </c>
      <c r="G315" s="5">
        <v>0</v>
      </c>
      <c r="H315" s="84">
        <f t="shared" si="18"/>
        <v>0</v>
      </c>
      <c r="I315" s="84">
        <f t="shared" si="19"/>
        <v>0</v>
      </c>
      <c r="J315" s="44"/>
      <c r="K315" s="109"/>
      <c r="L315" s="109"/>
      <c r="M315" s="111"/>
      <c r="N315" s="102"/>
      <c r="O315" s="102"/>
    </row>
    <row r="316" spans="1:15" ht="38.25" x14ac:dyDescent="0.25">
      <c r="A316" s="43">
        <v>290</v>
      </c>
      <c r="B316" s="44" t="s">
        <v>472</v>
      </c>
      <c r="C316" s="44" t="s">
        <v>473</v>
      </c>
      <c r="D316" s="45">
        <v>1</v>
      </c>
      <c r="E316" s="44" t="s">
        <v>17</v>
      </c>
      <c r="F316" s="5">
        <v>0</v>
      </c>
      <c r="G316" s="5">
        <v>0</v>
      </c>
      <c r="H316" s="84">
        <f t="shared" si="18"/>
        <v>0</v>
      </c>
      <c r="I316" s="84">
        <f t="shared" si="19"/>
        <v>0</v>
      </c>
      <c r="J316" s="44"/>
      <c r="K316" s="109"/>
      <c r="L316" s="109"/>
      <c r="M316" s="111"/>
      <c r="N316" s="102"/>
      <c r="O316" s="102"/>
    </row>
    <row r="317" spans="1:15" ht="51" x14ac:dyDescent="0.25">
      <c r="A317" s="43">
        <v>291</v>
      </c>
      <c r="B317" s="44" t="s">
        <v>474</v>
      </c>
      <c r="C317" s="44" t="s">
        <v>2448</v>
      </c>
      <c r="D317" s="45">
        <v>1</v>
      </c>
      <c r="E317" s="44" t="s">
        <v>17</v>
      </c>
      <c r="F317" s="5">
        <v>0</v>
      </c>
      <c r="G317" s="5">
        <v>0</v>
      </c>
      <c r="H317" s="84">
        <f t="shared" si="18"/>
        <v>0</v>
      </c>
      <c r="I317" s="84">
        <f t="shared" si="19"/>
        <v>0</v>
      </c>
      <c r="J317" s="44"/>
      <c r="K317" s="109"/>
      <c r="L317" s="109"/>
      <c r="M317" s="111"/>
      <c r="N317" s="102"/>
      <c r="O317" s="102"/>
    </row>
    <row r="318" spans="1:15" ht="51" x14ac:dyDescent="0.25">
      <c r="A318" s="43">
        <v>292</v>
      </c>
      <c r="B318" s="44" t="s">
        <v>475</v>
      </c>
      <c r="C318" s="44" t="s">
        <v>476</v>
      </c>
      <c r="D318" s="49">
        <v>6</v>
      </c>
      <c r="E318" s="44" t="s">
        <v>17</v>
      </c>
      <c r="F318" s="5">
        <v>0</v>
      </c>
      <c r="G318" s="5">
        <v>0</v>
      </c>
      <c r="H318" s="84">
        <f t="shared" si="18"/>
        <v>0</v>
      </c>
      <c r="I318" s="84">
        <f t="shared" si="19"/>
        <v>0</v>
      </c>
      <c r="J318" s="44"/>
      <c r="K318" s="109"/>
      <c r="L318" s="109"/>
      <c r="M318" s="111"/>
      <c r="N318" s="102"/>
      <c r="O318" s="102"/>
    </row>
    <row r="319" spans="1:15" ht="63.75" x14ac:dyDescent="0.25">
      <c r="A319" s="43">
        <v>293</v>
      </c>
      <c r="B319" s="44" t="s">
        <v>477</v>
      </c>
      <c r="C319" s="44" t="s">
        <v>478</v>
      </c>
      <c r="D319" s="49">
        <v>6</v>
      </c>
      <c r="E319" s="44" t="s">
        <v>17</v>
      </c>
      <c r="F319" s="5">
        <v>0</v>
      </c>
      <c r="G319" s="5">
        <v>0</v>
      </c>
      <c r="H319" s="84">
        <f t="shared" si="18"/>
        <v>0</v>
      </c>
      <c r="I319" s="84">
        <f t="shared" si="19"/>
        <v>0</v>
      </c>
      <c r="J319" s="44"/>
      <c r="K319" s="109"/>
      <c r="L319" s="109"/>
      <c r="M319" s="111"/>
      <c r="N319" s="102"/>
      <c r="O319" s="102"/>
    </row>
    <row r="320" spans="1:15" ht="63.75" x14ac:dyDescent="0.25">
      <c r="A320" s="43">
        <v>294</v>
      </c>
      <c r="B320" s="44" t="s">
        <v>479</v>
      </c>
      <c r="C320" s="44" t="s">
        <v>480</v>
      </c>
      <c r="D320" s="45">
        <v>9</v>
      </c>
      <c r="E320" s="44" t="s">
        <v>17</v>
      </c>
      <c r="F320" s="5">
        <v>0</v>
      </c>
      <c r="G320" s="5">
        <v>0</v>
      </c>
      <c r="H320" s="84">
        <f t="shared" si="18"/>
        <v>0</v>
      </c>
      <c r="I320" s="84">
        <f t="shared" si="19"/>
        <v>0</v>
      </c>
      <c r="J320" s="44"/>
      <c r="K320" s="109"/>
      <c r="L320" s="109"/>
      <c r="M320" s="111"/>
      <c r="N320" s="102"/>
      <c r="O320" s="102"/>
    </row>
    <row r="321" spans="1:15" ht="63.75" x14ac:dyDescent="0.25">
      <c r="A321" s="43">
        <v>295</v>
      </c>
      <c r="B321" s="44" t="s">
        <v>481</v>
      </c>
      <c r="C321" s="44" t="s">
        <v>482</v>
      </c>
      <c r="D321" s="45">
        <v>1</v>
      </c>
      <c r="E321" s="44" t="s">
        <v>17</v>
      </c>
      <c r="F321" s="5">
        <v>0</v>
      </c>
      <c r="G321" s="5">
        <v>0</v>
      </c>
      <c r="H321" s="84">
        <f t="shared" si="18"/>
        <v>0</v>
      </c>
      <c r="I321" s="84">
        <f t="shared" si="19"/>
        <v>0</v>
      </c>
      <c r="J321" s="44"/>
      <c r="K321" s="109"/>
      <c r="L321" s="109"/>
      <c r="M321" s="111"/>
      <c r="N321" s="102"/>
      <c r="O321" s="102"/>
    </row>
    <row r="322" spans="1:15" ht="38.25" x14ac:dyDescent="0.25">
      <c r="A322" s="43">
        <v>296</v>
      </c>
      <c r="B322" s="44" t="s">
        <v>483</v>
      </c>
      <c r="C322" s="44" t="s">
        <v>484</v>
      </c>
      <c r="D322" s="45">
        <v>2</v>
      </c>
      <c r="E322" s="44" t="s">
        <v>17</v>
      </c>
      <c r="F322" s="5">
        <v>0</v>
      </c>
      <c r="G322" s="5">
        <v>0</v>
      </c>
      <c r="H322" s="84">
        <f t="shared" si="18"/>
        <v>0</v>
      </c>
      <c r="I322" s="84">
        <f t="shared" si="19"/>
        <v>0</v>
      </c>
      <c r="J322" s="44"/>
      <c r="K322" s="109"/>
      <c r="L322" s="109"/>
      <c r="M322" s="111"/>
      <c r="N322" s="102"/>
      <c r="O322" s="102"/>
    </row>
    <row r="323" spans="1:15" ht="38.25" x14ac:dyDescent="0.25">
      <c r="A323" s="43">
        <v>297</v>
      </c>
      <c r="B323" s="44" t="s">
        <v>485</v>
      </c>
      <c r="C323" s="44" t="s">
        <v>486</v>
      </c>
      <c r="D323" s="45">
        <v>2</v>
      </c>
      <c r="E323" s="44" t="s">
        <v>17</v>
      </c>
      <c r="F323" s="5">
        <v>0</v>
      </c>
      <c r="G323" s="5">
        <v>0</v>
      </c>
      <c r="H323" s="84">
        <f t="shared" si="18"/>
        <v>0</v>
      </c>
      <c r="I323" s="84">
        <f t="shared" si="19"/>
        <v>0</v>
      </c>
      <c r="J323" s="44"/>
      <c r="K323" s="102"/>
      <c r="L323" s="102"/>
      <c r="M323" s="111"/>
      <c r="N323" s="102"/>
      <c r="O323" s="102"/>
    </row>
    <row r="324" spans="1:15" ht="63.75" x14ac:dyDescent="0.25">
      <c r="A324" s="43">
        <v>298</v>
      </c>
      <c r="B324" s="44" t="s">
        <v>487</v>
      </c>
      <c r="C324" s="44" t="s">
        <v>488</v>
      </c>
      <c r="D324" s="45">
        <v>1</v>
      </c>
      <c r="E324" s="44" t="s">
        <v>17</v>
      </c>
      <c r="F324" s="5">
        <v>0</v>
      </c>
      <c r="G324" s="5">
        <v>0</v>
      </c>
      <c r="H324" s="84">
        <f t="shared" si="18"/>
        <v>0</v>
      </c>
      <c r="I324" s="84">
        <f t="shared" si="19"/>
        <v>0</v>
      </c>
      <c r="J324" s="44"/>
      <c r="K324" s="109"/>
      <c r="L324" s="109"/>
      <c r="M324" s="111"/>
      <c r="N324" s="102"/>
      <c r="O324" s="102"/>
    </row>
    <row r="325" spans="1:15" s="37" customFormat="1" x14ac:dyDescent="0.25">
      <c r="A325" s="325" t="s">
        <v>489</v>
      </c>
      <c r="B325" s="325"/>
      <c r="C325" s="325"/>
      <c r="D325" s="325"/>
      <c r="E325" s="325"/>
      <c r="F325" s="325"/>
      <c r="G325" s="42"/>
      <c r="H325" s="84"/>
      <c r="I325" s="84"/>
      <c r="J325" s="41"/>
    </row>
    <row r="326" spans="1:15" ht="140.25" x14ac:dyDescent="0.25">
      <c r="A326" s="43">
        <v>299</v>
      </c>
      <c r="B326" s="44" t="s">
        <v>2094</v>
      </c>
      <c r="C326" s="44" t="s">
        <v>490</v>
      </c>
      <c r="D326" s="45">
        <v>12.1</v>
      </c>
      <c r="E326" s="44" t="s">
        <v>20</v>
      </c>
      <c r="F326" s="5">
        <v>0</v>
      </c>
      <c r="G326" s="5">
        <v>0</v>
      </c>
      <c r="H326" s="84">
        <f t="shared" si="18"/>
        <v>0</v>
      </c>
      <c r="I326" s="84">
        <f t="shared" si="19"/>
        <v>0</v>
      </c>
      <c r="J326" s="44"/>
      <c r="K326" s="109"/>
      <c r="L326" s="109"/>
      <c r="M326" s="102"/>
      <c r="N326" s="102"/>
      <c r="O326" s="102"/>
    </row>
    <row r="327" spans="1:15" ht="89.25" x14ac:dyDescent="0.25">
      <c r="A327" s="43">
        <v>300</v>
      </c>
      <c r="B327" s="44" t="s">
        <v>2093</v>
      </c>
      <c r="C327" s="44" t="s">
        <v>491</v>
      </c>
      <c r="D327" s="45">
        <v>24</v>
      </c>
      <c r="E327" s="44" t="s">
        <v>17</v>
      </c>
      <c r="F327" s="5">
        <v>0</v>
      </c>
      <c r="G327" s="5">
        <v>0</v>
      </c>
      <c r="H327" s="84">
        <f t="shared" si="18"/>
        <v>0</v>
      </c>
      <c r="I327" s="84">
        <f t="shared" si="19"/>
        <v>0</v>
      </c>
      <c r="J327" s="44"/>
      <c r="K327" s="109"/>
      <c r="L327" s="109"/>
      <c r="M327" s="102"/>
      <c r="N327" s="102"/>
      <c r="O327" s="102"/>
    </row>
    <row r="328" spans="1:15" ht="38.25" x14ac:dyDescent="0.25">
      <c r="A328" s="43">
        <v>301</v>
      </c>
      <c r="B328" s="44" t="s">
        <v>492</v>
      </c>
      <c r="C328" s="44" t="s">
        <v>493</v>
      </c>
      <c r="D328" s="45">
        <v>8</v>
      </c>
      <c r="E328" s="44" t="s">
        <v>17</v>
      </c>
      <c r="F328" s="5">
        <v>0</v>
      </c>
      <c r="G328" s="5">
        <v>0</v>
      </c>
      <c r="H328" s="84">
        <f t="shared" ref="H328:H357" si="20">D328*F328</f>
        <v>0</v>
      </c>
      <c r="I328" s="84">
        <f t="shared" ref="I328:I357" si="21">D328*G328</f>
        <v>0</v>
      </c>
      <c r="J328" s="44"/>
      <c r="K328" s="109"/>
      <c r="L328" s="109"/>
      <c r="M328" s="111"/>
      <c r="N328" s="92"/>
      <c r="O328" s="102"/>
    </row>
    <row r="329" spans="1:15" ht="38.25" x14ac:dyDescent="0.25">
      <c r="A329" s="43">
        <v>302</v>
      </c>
      <c r="B329" s="44" t="s">
        <v>494</v>
      </c>
      <c r="C329" s="44" t="s">
        <v>495</v>
      </c>
      <c r="D329" s="45">
        <v>2</v>
      </c>
      <c r="E329" s="44" t="s">
        <v>17</v>
      </c>
      <c r="F329" s="5">
        <v>0</v>
      </c>
      <c r="G329" s="5">
        <v>0</v>
      </c>
      <c r="H329" s="84">
        <f t="shared" si="20"/>
        <v>0</v>
      </c>
      <c r="I329" s="84">
        <f t="shared" si="21"/>
        <v>0</v>
      </c>
      <c r="J329" s="44"/>
      <c r="K329" s="109"/>
      <c r="L329" s="109"/>
      <c r="M329" s="111"/>
      <c r="N329" s="92"/>
      <c r="O329" s="102"/>
    </row>
    <row r="330" spans="1:15" ht="38.25" x14ac:dyDescent="0.25">
      <c r="A330" s="43">
        <v>303</v>
      </c>
      <c r="B330" s="44" t="s">
        <v>496</v>
      </c>
      <c r="C330" s="44" t="s">
        <v>497</v>
      </c>
      <c r="D330" s="45">
        <v>2</v>
      </c>
      <c r="E330" s="44" t="s">
        <v>17</v>
      </c>
      <c r="F330" s="5">
        <v>0</v>
      </c>
      <c r="G330" s="5">
        <v>0</v>
      </c>
      <c r="H330" s="84">
        <f t="shared" si="20"/>
        <v>0</v>
      </c>
      <c r="I330" s="84">
        <f t="shared" si="21"/>
        <v>0</v>
      </c>
      <c r="J330" s="44"/>
      <c r="K330" s="109"/>
      <c r="L330" s="109"/>
      <c r="M330" s="111"/>
      <c r="N330" s="92"/>
      <c r="O330" s="102"/>
    </row>
    <row r="331" spans="1:15" s="37" customFormat="1" x14ac:dyDescent="0.25">
      <c r="A331" s="325" t="s">
        <v>498</v>
      </c>
      <c r="B331" s="325"/>
      <c r="C331" s="325"/>
      <c r="D331" s="325"/>
      <c r="E331" s="325"/>
      <c r="F331" s="325"/>
      <c r="G331" s="42"/>
      <c r="H331" s="84">
        <f t="shared" si="20"/>
        <v>0</v>
      </c>
      <c r="I331" s="84">
        <f t="shared" si="21"/>
        <v>0</v>
      </c>
      <c r="J331" s="41"/>
    </row>
    <row r="332" spans="1:15" ht="102" x14ac:dyDescent="0.25">
      <c r="A332" s="43">
        <v>304</v>
      </c>
      <c r="B332" s="44" t="s">
        <v>2092</v>
      </c>
      <c r="C332" s="44" t="s">
        <v>499</v>
      </c>
      <c r="D332" s="45">
        <v>100</v>
      </c>
      <c r="E332" s="44" t="s">
        <v>10</v>
      </c>
      <c r="F332" s="5">
        <v>0</v>
      </c>
      <c r="G332" s="5">
        <v>0</v>
      </c>
      <c r="H332" s="84">
        <f t="shared" si="20"/>
        <v>0</v>
      </c>
      <c r="I332" s="84">
        <f t="shared" si="21"/>
        <v>0</v>
      </c>
      <c r="J332" s="44"/>
      <c r="K332" s="109"/>
      <c r="L332" s="109"/>
      <c r="M332" s="102"/>
      <c r="N332" s="102"/>
      <c r="O332" s="102"/>
    </row>
    <row r="333" spans="1:15" ht="51" x14ac:dyDescent="0.25">
      <c r="A333" s="43">
        <v>305</v>
      </c>
      <c r="B333" s="44" t="s">
        <v>500</v>
      </c>
      <c r="C333" s="44" t="s">
        <v>501</v>
      </c>
      <c r="D333" s="45">
        <v>133</v>
      </c>
      <c r="E333" s="44" t="s">
        <v>10</v>
      </c>
      <c r="F333" s="5">
        <v>0</v>
      </c>
      <c r="G333" s="5">
        <v>0</v>
      </c>
      <c r="H333" s="84">
        <f t="shared" si="20"/>
        <v>0</v>
      </c>
      <c r="I333" s="84">
        <f t="shared" si="21"/>
        <v>0</v>
      </c>
      <c r="J333" s="44"/>
      <c r="K333" s="109"/>
      <c r="L333" s="109"/>
      <c r="M333" s="102"/>
      <c r="N333" s="102"/>
      <c r="O333" s="102"/>
    </row>
    <row r="334" spans="1:15" s="37" customFormat="1" x14ac:dyDescent="0.25">
      <c r="A334" s="325" t="s">
        <v>502</v>
      </c>
      <c r="B334" s="325"/>
      <c r="C334" s="325"/>
      <c r="D334" s="325"/>
      <c r="E334" s="325"/>
      <c r="F334" s="325"/>
      <c r="G334" s="42"/>
      <c r="H334" s="84"/>
      <c r="I334" s="84"/>
      <c r="J334" s="41"/>
    </row>
    <row r="335" spans="1:15" ht="38.25" x14ac:dyDescent="0.25">
      <c r="A335" s="43">
        <v>306</v>
      </c>
      <c r="B335" s="44" t="s">
        <v>2091</v>
      </c>
      <c r="C335" s="44" t="s">
        <v>503</v>
      </c>
      <c r="D335" s="45">
        <v>60</v>
      </c>
      <c r="E335" s="44" t="s">
        <v>20</v>
      </c>
      <c r="F335" s="5">
        <v>0</v>
      </c>
      <c r="G335" s="5">
        <v>0</v>
      </c>
      <c r="H335" s="84">
        <f t="shared" si="20"/>
        <v>0</v>
      </c>
      <c r="I335" s="84">
        <f t="shared" si="21"/>
        <v>0</v>
      </c>
      <c r="J335" s="44"/>
      <c r="K335" s="109"/>
      <c r="L335" s="109"/>
      <c r="M335" s="102"/>
      <c r="N335" s="102"/>
      <c r="O335" s="102"/>
    </row>
    <row r="336" spans="1:15" ht="102" x14ac:dyDescent="0.25">
      <c r="A336" s="43">
        <v>307</v>
      </c>
      <c r="B336" s="44" t="s">
        <v>2090</v>
      </c>
      <c r="C336" s="44" t="s">
        <v>504</v>
      </c>
      <c r="D336" s="45">
        <v>50.7</v>
      </c>
      <c r="E336" s="44" t="s">
        <v>20</v>
      </c>
      <c r="F336" s="5">
        <v>0</v>
      </c>
      <c r="G336" s="5">
        <v>0</v>
      </c>
      <c r="H336" s="84">
        <f t="shared" si="20"/>
        <v>0</v>
      </c>
      <c r="I336" s="84">
        <f t="shared" si="21"/>
        <v>0</v>
      </c>
      <c r="J336" s="44"/>
      <c r="K336" s="109"/>
      <c r="L336" s="109"/>
      <c r="M336" s="102"/>
      <c r="N336" s="102"/>
      <c r="O336" s="102"/>
    </row>
    <row r="337" spans="1:15" ht="102" x14ac:dyDescent="0.25">
      <c r="A337" s="43">
        <v>308</v>
      </c>
      <c r="B337" s="44" t="s">
        <v>2089</v>
      </c>
      <c r="C337" s="44" t="s">
        <v>505</v>
      </c>
      <c r="D337" s="45">
        <v>6.5</v>
      </c>
      <c r="E337" s="44" t="s">
        <v>20</v>
      </c>
      <c r="F337" s="5">
        <v>0</v>
      </c>
      <c r="G337" s="5">
        <v>0</v>
      </c>
      <c r="H337" s="84">
        <f t="shared" si="20"/>
        <v>0</v>
      </c>
      <c r="I337" s="84">
        <f t="shared" si="21"/>
        <v>0</v>
      </c>
      <c r="J337" s="44"/>
      <c r="K337" s="109"/>
      <c r="L337" s="109"/>
      <c r="M337" s="102"/>
      <c r="N337" s="102"/>
      <c r="O337" s="102"/>
    </row>
    <row r="338" spans="1:15" ht="76.5" x14ac:dyDescent="0.25">
      <c r="A338" s="43">
        <v>309</v>
      </c>
      <c r="B338" s="44" t="s">
        <v>2088</v>
      </c>
      <c r="C338" s="44" t="s">
        <v>506</v>
      </c>
      <c r="D338" s="45">
        <v>55</v>
      </c>
      <c r="E338" s="44" t="s">
        <v>20</v>
      </c>
      <c r="F338" s="5">
        <v>0</v>
      </c>
      <c r="G338" s="5">
        <v>0</v>
      </c>
      <c r="H338" s="84">
        <f t="shared" si="20"/>
        <v>0</v>
      </c>
      <c r="I338" s="84">
        <f t="shared" si="21"/>
        <v>0</v>
      </c>
      <c r="J338" s="44"/>
      <c r="K338" s="109"/>
      <c r="L338" s="109"/>
      <c r="M338" s="102"/>
      <c r="N338" s="102"/>
      <c r="O338" s="102"/>
    </row>
    <row r="339" spans="1:15" ht="89.25" x14ac:dyDescent="0.25">
      <c r="A339" s="43">
        <v>310</v>
      </c>
      <c r="B339" s="44" t="s">
        <v>507</v>
      </c>
      <c r="C339" s="44" t="s">
        <v>508</v>
      </c>
      <c r="D339" s="49">
        <v>653</v>
      </c>
      <c r="E339" s="44" t="s">
        <v>21</v>
      </c>
      <c r="F339" s="5">
        <v>0</v>
      </c>
      <c r="G339" s="5">
        <v>0</v>
      </c>
      <c r="H339" s="84">
        <f t="shared" si="20"/>
        <v>0</v>
      </c>
      <c r="I339" s="84">
        <f t="shared" si="21"/>
        <v>0</v>
      </c>
      <c r="J339" s="44"/>
      <c r="K339" s="109"/>
      <c r="L339" s="109"/>
      <c r="M339" s="102"/>
      <c r="N339" s="102"/>
      <c r="O339" s="102"/>
    </row>
    <row r="340" spans="1:15" ht="63.75" x14ac:dyDescent="0.25">
      <c r="A340" s="43">
        <v>311</v>
      </c>
      <c r="B340" s="44" t="s">
        <v>509</v>
      </c>
      <c r="C340" s="44" t="s">
        <v>510</v>
      </c>
      <c r="D340" s="45">
        <v>144</v>
      </c>
      <c r="E340" s="44" t="s">
        <v>17</v>
      </c>
      <c r="F340" s="5">
        <v>0</v>
      </c>
      <c r="G340" s="5">
        <v>0</v>
      </c>
      <c r="H340" s="84">
        <f t="shared" si="20"/>
        <v>0</v>
      </c>
      <c r="I340" s="84">
        <f t="shared" si="21"/>
        <v>0</v>
      </c>
      <c r="J340" s="44"/>
      <c r="K340" s="109"/>
      <c r="L340" s="109"/>
      <c r="M340" s="102"/>
      <c r="N340" s="102"/>
      <c r="O340" s="102"/>
    </row>
    <row r="341" spans="1:15" ht="76.5" x14ac:dyDescent="0.25">
      <c r="A341" s="43">
        <v>312</v>
      </c>
      <c r="B341" s="44" t="s">
        <v>511</v>
      </c>
      <c r="C341" s="44" t="s">
        <v>512</v>
      </c>
      <c r="D341" s="45">
        <v>68.599999999999994</v>
      </c>
      <c r="E341" s="44" t="s">
        <v>20</v>
      </c>
      <c r="F341" s="5">
        <v>0</v>
      </c>
      <c r="G341" s="5">
        <v>0</v>
      </c>
      <c r="H341" s="84">
        <f t="shared" si="20"/>
        <v>0</v>
      </c>
      <c r="I341" s="84">
        <f t="shared" si="21"/>
        <v>0</v>
      </c>
      <c r="J341" s="44"/>
      <c r="K341" s="109"/>
      <c r="L341" s="109"/>
      <c r="M341" s="102"/>
      <c r="N341" s="102"/>
      <c r="O341" s="102"/>
    </row>
    <row r="342" spans="1:15" s="37" customFormat="1" x14ac:dyDescent="0.25">
      <c r="A342" s="325" t="s">
        <v>513</v>
      </c>
      <c r="B342" s="325"/>
      <c r="C342" s="325"/>
      <c r="D342" s="325"/>
      <c r="E342" s="325"/>
      <c r="F342" s="325"/>
      <c r="G342" s="42"/>
      <c r="H342" s="84">
        <f t="shared" si="20"/>
        <v>0</v>
      </c>
      <c r="I342" s="84">
        <f t="shared" si="21"/>
        <v>0</v>
      </c>
      <c r="J342" s="41"/>
    </row>
    <row r="343" spans="1:15" ht="25.5" x14ac:dyDescent="0.25">
      <c r="A343" s="43">
        <v>313</v>
      </c>
      <c r="B343" s="44" t="s">
        <v>514</v>
      </c>
      <c r="C343" s="44" t="s">
        <v>515</v>
      </c>
      <c r="D343" s="45">
        <v>516</v>
      </c>
      <c r="E343" s="44" t="s">
        <v>21</v>
      </c>
      <c r="F343" s="5">
        <v>0</v>
      </c>
      <c r="G343" s="5">
        <v>0</v>
      </c>
      <c r="H343" s="84">
        <f t="shared" si="20"/>
        <v>0</v>
      </c>
      <c r="I343" s="84">
        <f t="shared" si="21"/>
        <v>0</v>
      </c>
      <c r="J343" s="44"/>
      <c r="K343" s="109"/>
      <c r="L343" s="109"/>
      <c r="M343" s="102"/>
      <c r="N343" s="102"/>
      <c r="O343" s="102"/>
    </row>
    <row r="344" spans="1:15" ht="76.5" x14ac:dyDescent="0.25">
      <c r="A344" s="43">
        <v>314</v>
      </c>
      <c r="B344" s="44" t="s">
        <v>516</v>
      </c>
      <c r="C344" s="44" t="s">
        <v>517</v>
      </c>
      <c r="D344" s="45">
        <v>1</v>
      </c>
      <c r="E344" s="44" t="s">
        <v>17</v>
      </c>
      <c r="F344" s="5">
        <v>0</v>
      </c>
      <c r="G344" s="5">
        <v>0</v>
      </c>
      <c r="H344" s="84">
        <f t="shared" si="20"/>
        <v>0</v>
      </c>
      <c r="I344" s="84">
        <f t="shared" si="21"/>
        <v>0</v>
      </c>
      <c r="J344" s="44"/>
      <c r="K344" s="109"/>
      <c r="L344" s="109"/>
      <c r="M344" s="102"/>
      <c r="N344" s="102"/>
      <c r="O344" s="102"/>
    </row>
    <row r="345" spans="1:15" s="37" customFormat="1" x14ac:dyDescent="0.25">
      <c r="A345" s="325" t="s">
        <v>518</v>
      </c>
      <c r="B345" s="325"/>
      <c r="C345" s="325"/>
      <c r="D345" s="325"/>
      <c r="E345" s="325"/>
      <c r="F345" s="325"/>
      <c r="G345" s="42"/>
      <c r="H345" s="84"/>
      <c r="I345" s="84"/>
      <c r="J345" s="41"/>
    </row>
    <row r="346" spans="1:15" ht="63.75" x14ac:dyDescent="0.25">
      <c r="A346" s="43">
        <v>315</v>
      </c>
      <c r="B346" s="44" t="s">
        <v>519</v>
      </c>
      <c r="C346" s="44" t="s">
        <v>520</v>
      </c>
      <c r="D346" s="45">
        <v>14</v>
      </c>
      <c r="E346" s="44" t="s">
        <v>363</v>
      </c>
      <c r="F346" s="5">
        <v>0</v>
      </c>
      <c r="G346" s="5">
        <v>0</v>
      </c>
      <c r="H346" s="84">
        <f t="shared" si="20"/>
        <v>0</v>
      </c>
      <c r="I346" s="84">
        <f t="shared" si="21"/>
        <v>0</v>
      </c>
      <c r="J346" s="44"/>
      <c r="K346" s="109"/>
      <c r="L346" s="109"/>
      <c r="M346" s="102"/>
      <c r="N346" s="102"/>
      <c r="O346" s="102"/>
    </row>
    <row r="347" spans="1:15" s="37" customFormat="1" x14ac:dyDescent="0.25">
      <c r="A347" s="325" t="s">
        <v>521</v>
      </c>
      <c r="B347" s="325"/>
      <c r="C347" s="325"/>
      <c r="D347" s="325"/>
      <c r="E347" s="325"/>
      <c r="F347" s="325"/>
      <c r="G347" s="42"/>
      <c r="H347" s="84">
        <f t="shared" si="20"/>
        <v>0</v>
      </c>
      <c r="I347" s="84">
        <f t="shared" si="21"/>
        <v>0</v>
      </c>
      <c r="J347" s="41"/>
    </row>
    <row r="348" spans="1:15" ht="102" x14ac:dyDescent="0.25">
      <c r="A348" s="43">
        <v>316</v>
      </c>
      <c r="B348" s="44" t="s">
        <v>522</v>
      </c>
      <c r="C348" s="44" t="s">
        <v>2207</v>
      </c>
      <c r="D348" s="45">
        <v>11</v>
      </c>
      <c r="E348" s="44" t="s">
        <v>17</v>
      </c>
      <c r="F348" s="5">
        <v>0</v>
      </c>
      <c r="G348" s="5">
        <v>0</v>
      </c>
      <c r="H348" s="84">
        <f t="shared" si="20"/>
        <v>0</v>
      </c>
      <c r="I348" s="84">
        <f t="shared" si="21"/>
        <v>0</v>
      </c>
      <c r="J348" s="44"/>
      <c r="K348" s="109"/>
      <c r="L348" s="109"/>
      <c r="M348" s="111"/>
      <c r="N348" s="102"/>
      <c r="O348" s="102"/>
    </row>
    <row r="349" spans="1:15" ht="51" x14ac:dyDescent="0.25">
      <c r="A349" s="43">
        <v>317</v>
      </c>
      <c r="B349" s="44" t="s">
        <v>523</v>
      </c>
      <c r="C349" s="44" t="s">
        <v>525</v>
      </c>
      <c r="D349" s="45">
        <v>1</v>
      </c>
      <c r="E349" s="44" t="s">
        <v>524</v>
      </c>
      <c r="F349" s="5">
        <v>0</v>
      </c>
      <c r="G349" s="5">
        <v>0</v>
      </c>
      <c r="H349" s="84">
        <f t="shared" si="20"/>
        <v>0</v>
      </c>
      <c r="I349" s="84">
        <f t="shared" si="21"/>
        <v>0</v>
      </c>
      <c r="J349" s="44"/>
      <c r="K349" s="109"/>
      <c r="L349" s="109"/>
      <c r="M349" s="102"/>
      <c r="N349" s="102"/>
      <c r="O349" s="102"/>
    </row>
    <row r="350" spans="1:15" ht="76.5" x14ac:dyDescent="0.25">
      <c r="A350" s="43">
        <v>318</v>
      </c>
      <c r="B350" s="44" t="s">
        <v>526</v>
      </c>
      <c r="C350" s="44" t="s">
        <v>2208</v>
      </c>
      <c r="D350" s="45">
        <v>4</v>
      </c>
      <c r="E350" s="44" t="s">
        <v>17</v>
      </c>
      <c r="F350" s="5">
        <v>0</v>
      </c>
      <c r="G350" s="5">
        <v>0</v>
      </c>
      <c r="H350" s="84">
        <f t="shared" si="20"/>
        <v>0</v>
      </c>
      <c r="I350" s="84">
        <f t="shared" si="21"/>
        <v>0</v>
      </c>
      <c r="J350" s="44"/>
      <c r="K350" s="109"/>
      <c r="L350" s="109"/>
      <c r="M350" s="111"/>
      <c r="N350" s="102"/>
      <c r="O350" s="102"/>
    </row>
    <row r="351" spans="1:15" ht="51" x14ac:dyDescent="0.25">
      <c r="A351" s="43">
        <v>319</v>
      </c>
      <c r="B351" s="44" t="s">
        <v>527</v>
      </c>
      <c r="C351" s="44" t="s">
        <v>2209</v>
      </c>
      <c r="D351" s="45">
        <v>40</v>
      </c>
      <c r="E351" s="44" t="s">
        <v>17</v>
      </c>
      <c r="F351" s="5">
        <v>0</v>
      </c>
      <c r="G351" s="5">
        <v>0</v>
      </c>
      <c r="H351" s="84">
        <f t="shared" si="20"/>
        <v>0</v>
      </c>
      <c r="I351" s="84">
        <f t="shared" si="21"/>
        <v>0</v>
      </c>
      <c r="J351" s="44"/>
      <c r="K351" s="112"/>
      <c r="L351" s="112"/>
      <c r="M351" s="111"/>
      <c r="N351" s="102"/>
      <c r="O351" s="102"/>
    </row>
    <row r="352" spans="1:15" ht="63.75" x14ac:dyDescent="0.25">
      <c r="A352" s="43">
        <v>320</v>
      </c>
      <c r="B352" s="44" t="s">
        <v>528</v>
      </c>
      <c r="C352" s="44" t="s">
        <v>2210</v>
      </c>
      <c r="D352" s="45">
        <v>2</v>
      </c>
      <c r="E352" s="44" t="s">
        <v>17</v>
      </c>
      <c r="F352" s="5">
        <v>0</v>
      </c>
      <c r="G352" s="5">
        <v>0</v>
      </c>
      <c r="H352" s="84">
        <f t="shared" si="20"/>
        <v>0</v>
      </c>
      <c r="I352" s="84">
        <f t="shared" si="21"/>
        <v>0</v>
      </c>
      <c r="J352" s="44"/>
      <c r="K352" s="112"/>
      <c r="L352" s="112"/>
      <c r="M352" s="111"/>
      <c r="N352" s="102"/>
      <c r="O352" s="102"/>
    </row>
    <row r="353" spans="1:15" ht="89.25" x14ac:dyDescent="0.25">
      <c r="A353" s="43">
        <v>321</v>
      </c>
      <c r="B353" s="44" t="s">
        <v>529</v>
      </c>
      <c r="C353" s="44" t="s">
        <v>2506</v>
      </c>
      <c r="D353" s="49">
        <v>4</v>
      </c>
      <c r="E353" s="44" t="s">
        <v>17</v>
      </c>
      <c r="F353" s="5">
        <v>0</v>
      </c>
      <c r="G353" s="5">
        <v>0</v>
      </c>
      <c r="H353" s="84">
        <f t="shared" si="20"/>
        <v>0</v>
      </c>
      <c r="I353" s="84">
        <f t="shared" si="21"/>
        <v>0</v>
      </c>
      <c r="J353" s="44"/>
      <c r="K353" s="112"/>
      <c r="L353" s="112"/>
      <c r="M353" s="111"/>
      <c r="N353" s="102"/>
      <c r="O353" s="102"/>
    </row>
    <row r="354" spans="1:15" ht="51" x14ac:dyDescent="0.25">
      <c r="A354" s="43">
        <v>322</v>
      </c>
      <c r="B354" s="44" t="s">
        <v>530</v>
      </c>
      <c r="C354" s="44" t="s">
        <v>2211</v>
      </c>
      <c r="D354" s="45">
        <v>4</v>
      </c>
      <c r="E354" s="44" t="s">
        <v>17</v>
      </c>
      <c r="F354" s="5">
        <v>0</v>
      </c>
      <c r="G354" s="5">
        <v>0</v>
      </c>
      <c r="H354" s="84">
        <f t="shared" si="20"/>
        <v>0</v>
      </c>
      <c r="I354" s="84">
        <f t="shared" si="21"/>
        <v>0</v>
      </c>
      <c r="J354" s="44"/>
      <c r="K354" s="109"/>
      <c r="L354" s="109"/>
      <c r="M354" s="111"/>
      <c r="N354" s="102"/>
      <c r="O354" s="102"/>
    </row>
    <row r="355" spans="1:15" ht="63.75" x14ac:dyDescent="0.25">
      <c r="A355" s="43">
        <v>323</v>
      </c>
      <c r="B355" s="44" t="s">
        <v>2087</v>
      </c>
      <c r="C355" s="44" t="s">
        <v>2086</v>
      </c>
      <c r="D355" s="45">
        <v>2</v>
      </c>
      <c r="E355" s="44" t="s">
        <v>17</v>
      </c>
      <c r="F355" s="5">
        <v>0</v>
      </c>
      <c r="G355" s="5">
        <v>0</v>
      </c>
      <c r="H355" s="84">
        <f t="shared" si="20"/>
        <v>0</v>
      </c>
      <c r="I355" s="84">
        <f t="shared" si="21"/>
        <v>0</v>
      </c>
      <c r="J355" s="44"/>
      <c r="K355" s="112"/>
      <c r="L355" s="112"/>
      <c r="M355" s="111"/>
      <c r="N355" s="102"/>
      <c r="O355" s="102"/>
    </row>
    <row r="356" spans="1:15" s="37" customFormat="1" x14ac:dyDescent="0.25">
      <c r="A356" s="325" t="s">
        <v>531</v>
      </c>
      <c r="B356" s="325"/>
      <c r="C356" s="325"/>
      <c r="D356" s="325"/>
      <c r="E356" s="325"/>
      <c r="F356" s="325"/>
      <c r="G356" s="42"/>
      <c r="H356" s="84"/>
      <c r="I356" s="84"/>
      <c r="J356" s="41"/>
    </row>
    <row r="357" spans="1:15" ht="63.75" x14ac:dyDescent="0.25">
      <c r="A357" s="43">
        <v>324</v>
      </c>
      <c r="B357" s="44" t="s">
        <v>532</v>
      </c>
      <c r="C357" s="44" t="s">
        <v>533</v>
      </c>
      <c r="D357" s="45">
        <v>8.5</v>
      </c>
      <c r="E357" s="44" t="s">
        <v>21</v>
      </c>
      <c r="F357" s="5">
        <v>0</v>
      </c>
      <c r="G357" s="5">
        <v>0</v>
      </c>
      <c r="H357" s="84">
        <f t="shared" si="20"/>
        <v>0</v>
      </c>
      <c r="I357" s="84">
        <f t="shared" si="21"/>
        <v>0</v>
      </c>
      <c r="J357" s="44"/>
      <c r="K357" s="109"/>
      <c r="L357" s="109"/>
      <c r="M357" s="102"/>
      <c r="N357" s="102"/>
      <c r="O357" s="102"/>
    </row>
    <row r="358" spans="1:15" s="9" customFormat="1" x14ac:dyDescent="0.25">
      <c r="A358" s="38"/>
      <c r="B358" s="39"/>
      <c r="C358" s="39" t="s">
        <v>534</v>
      </c>
      <c r="D358" s="40"/>
      <c r="E358" s="39"/>
      <c r="F358" s="40"/>
      <c r="G358" s="40"/>
      <c r="H358" s="113">
        <v>240029738</v>
      </c>
      <c r="I358" s="113">
        <v>180912138</v>
      </c>
      <c r="J358" s="39"/>
    </row>
  </sheetData>
  <mergeCells count="29">
    <mergeCell ref="A2:F2"/>
    <mergeCell ref="A7:F7"/>
    <mergeCell ref="A19:F19"/>
    <mergeCell ref="A23:F23"/>
    <mergeCell ref="A32:F32"/>
    <mergeCell ref="A37:F37"/>
    <mergeCell ref="A51:F51"/>
    <mergeCell ref="A54:F54"/>
    <mergeCell ref="A62:F62"/>
    <mergeCell ref="A65:F65"/>
    <mergeCell ref="A78:F78"/>
    <mergeCell ref="A91:F91"/>
    <mergeCell ref="A331:F331"/>
    <mergeCell ref="A95:F95"/>
    <mergeCell ref="A111:F111"/>
    <mergeCell ref="A119:F119"/>
    <mergeCell ref="A162:F162"/>
    <mergeCell ref="A183:F183"/>
    <mergeCell ref="A210:F210"/>
    <mergeCell ref="A255:F255"/>
    <mergeCell ref="A258:F258"/>
    <mergeCell ref="A268:F268"/>
    <mergeCell ref="A297:F297"/>
    <mergeCell ref="A325:F325"/>
    <mergeCell ref="A334:F334"/>
    <mergeCell ref="A342:F342"/>
    <mergeCell ref="A345:F345"/>
    <mergeCell ref="A347:F347"/>
    <mergeCell ref="A356:F356"/>
  </mergeCells>
  <pageMargins left="0.2361111111111111" right="0.2361111111111111" top="0.69444444444444442" bottom="0.69444444444444442" header="0.41666666666666669" footer="0.41666666666666669"/>
  <pageSetup paperSize="9" scale="90" orientation="portrait" useFirstPageNumber="1" r:id="rId1"/>
  <headerFooter>
    <oddHeader>&amp;L&amp;"Times New Roman,Félkövér"&amp;10 01 Építészet</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5"/>
  <sheetViews>
    <sheetView view="pageBreakPreview" topLeftCell="A25" zoomScale="145" zoomScaleNormal="100" zoomScaleSheetLayoutView="145" workbookViewId="0">
      <selection activeCell="H25" sqref="H25:I25"/>
    </sheetView>
  </sheetViews>
  <sheetFormatPr defaultColWidth="8.5703125" defaultRowHeight="12.75" x14ac:dyDescent="0.25"/>
  <cols>
    <col min="1" max="1" width="4.42578125" style="7" customWidth="1"/>
    <col min="2" max="2" width="9.140625" style="1" customWidth="1"/>
    <col min="3" max="3" width="36.42578125" style="1" customWidth="1"/>
    <col min="4" max="4" width="6.5703125" style="5" customWidth="1"/>
    <col min="5" max="5" width="6.5703125" style="1" customWidth="1"/>
    <col min="6" max="7" width="8.140625" style="5" customWidth="1"/>
    <col min="8" max="9" width="9.5703125" style="5" customWidth="1"/>
    <col min="10" max="10" width="10.42578125" style="1" bestFit="1" customWidth="1"/>
    <col min="11" max="16384" width="8.5703125" style="1"/>
  </cols>
  <sheetData>
    <row r="1" spans="1:16" s="131" customFormat="1" ht="25.5" x14ac:dyDescent="0.25">
      <c r="A1" s="6" t="s">
        <v>0</v>
      </c>
      <c r="B1" s="3" t="s">
        <v>1</v>
      </c>
      <c r="C1" s="3" t="s">
        <v>2</v>
      </c>
      <c r="D1" s="4" t="s">
        <v>3</v>
      </c>
      <c r="E1" s="3" t="s">
        <v>4</v>
      </c>
      <c r="F1" s="4" t="s">
        <v>5</v>
      </c>
      <c r="G1" s="4" t="s">
        <v>6</v>
      </c>
      <c r="H1" s="4" t="s">
        <v>7</v>
      </c>
      <c r="I1" s="4" t="s">
        <v>8</v>
      </c>
      <c r="J1" s="3" t="s">
        <v>1133</v>
      </c>
      <c r="K1" s="129"/>
      <c r="L1" s="129"/>
      <c r="M1" s="129"/>
      <c r="N1" s="129"/>
      <c r="O1" s="130"/>
    </row>
    <row r="2" spans="1:16" ht="27.95" customHeight="1" x14ac:dyDescent="0.25">
      <c r="B2" s="332" t="s">
        <v>2445</v>
      </c>
      <c r="C2" s="333"/>
      <c r="D2" s="333"/>
      <c r="E2" s="333"/>
      <c r="F2" s="333"/>
      <c r="G2" s="333"/>
      <c r="H2" s="333"/>
      <c r="I2" s="333"/>
      <c r="J2" s="332"/>
      <c r="K2" s="333"/>
      <c r="L2" s="333"/>
      <c r="M2" s="333"/>
      <c r="N2" s="120"/>
      <c r="O2" s="122"/>
      <c r="P2" s="121"/>
    </row>
    <row r="3" spans="1:16" ht="140.25" x14ac:dyDescent="0.25">
      <c r="A3" s="7">
        <v>1</v>
      </c>
      <c r="C3" s="174" t="s">
        <v>2423</v>
      </c>
      <c r="D3" s="181">
        <v>38.5</v>
      </c>
      <c r="E3" s="202" t="s">
        <v>2466</v>
      </c>
      <c r="F3" s="161">
        <v>0</v>
      </c>
      <c r="G3" s="161">
        <v>0</v>
      </c>
      <c r="H3" s="161">
        <f>D3*F3</f>
        <v>0</v>
      </c>
      <c r="I3" s="161">
        <f>D3*G3</f>
        <v>0</v>
      </c>
      <c r="J3" s="174"/>
      <c r="K3" s="174"/>
      <c r="L3" s="174"/>
    </row>
    <row r="4" spans="1:16" ht="51" x14ac:dyDescent="0.25">
      <c r="A4" s="7">
        <v>2</v>
      </c>
      <c r="C4" s="174" t="s">
        <v>2424</v>
      </c>
      <c r="D4" s="180">
        <v>99.5</v>
      </c>
      <c r="E4" s="187" t="s">
        <v>21</v>
      </c>
      <c r="F4" s="161">
        <v>0</v>
      </c>
      <c r="G4" s="161">
        <v>0</v>
      </c>
      <c r="H4" s="161">
        <f t="shared" ref="H4:H24" si="0">D4*F4</f>
        <v>0</v>
      </c>
      <c r="I4" s="161">
        <f t="shared" ref="I4:I24" si="1">D4*G4</f>
        <v>0</v>
      </c>
      <c r="J4" s="174"/>
      <c r="K4" s="174"/>
      <c r="L4" s="174"/>
    </row>
    <row r="5" spans="1:16" ht="89.25" x14ac:dyDescent="0.25">
      <c r="A5" s="7">
        <v>3</v>
      </c>
      <c r="C5" s="174" t="s">
        <v>2426</v>
      </c>
      <c r="D5" s="180">
        <v>99.5</v>
      </c>
      <c r="E5" s="187" t="s">
        <v>21</v>
      </c>
      <c r="F5" s="161">
        <v>0</v>
      </c>
      <c r="G5" s="161">
        <v>0</v>
      </c>
      <c r="H5" s="161">
        <f t="shared" si="0"/>
        <v>0</v>
      </c>
      <c r="I5" s="161">
        <f t="shared" si="1"/>
        <v>0</v>
      </c>
      <c r="J5" s="174"/>
      <c r="K5" s="174"/>
      <c r="L5" s="174"/>
    </row>
    <row r="6" spans="1:16" ht="76.5" x14ac:dyDescent="0.25">
      <c r="A6" s="7">
        <v>4</v>
      </c>
      <c r="C6" s="174" t="s">
        <v>2428</v>
      </c>
      <c r="D6" s="180">
        <v>163</v>
      </c>
      <c r="E6" s="187" t="s">
        <v>21</v>
      </c>
      <c r="F6" s="161">
        <v>0</v>
      </c>
      <c r="G6" s="161">
        <v>0</v>
      </c>
      <c r="H6" s="161">
        <f t="shared" si="0"/>
        <v>0</v>
      </c>
      <c r="I6" s="161">
        <f t="shared" si="1"/>
        <v>0</v>
      </c>
      <c r="J6" s="174"/>
      <c r="K6" s="174"/>
      <c r="L6" s="174"/>
    </row>
    <row r="7" spans="1:16" ht="76.5" x14ac:dyDescent="0.25">
      <c r="A7" s="7">
        <v>5</v>
      </c>
      <c r="C7" s="174" t="s">
        <v>2427</v>
      </c>
      <c r="D7" s="185">
        <v>152</v>
      </c>
      <c r="E7" s="188" t="s">
        <v>21</v>
      </c>
      <c r="F7" s="161">
        <v>0</v>
      </c>
      <c r="G7" s="161">
        <v>0</v>
      </c>
      <c r="H7" s="161">
        <f t="shared" si="0"/>
        <v>0</v>
      </c>
      <c r="I7" s="161">
        <f t="shared" si="1"/>
        <v>0</v>
      </c>
      <c r="J7" s="174"/>
      <c r="K7" s="174"/>
      <c r="L7" s="174"/>
    </row>
    <row r="8" spans="1:16" ht="89.25" x14ac:dyDescent="0.25">
      <c r="A8" s="7">
        <v>6</v>
      </c>
      <c r="C8" s="174" t="s">
        <v>2429</v>
      </c>
      <c r="D8" s="186">
        <v>148</v>
      </c>
      <c r="E8" s="188" t="s">
        <v>21</v>
      </c>
      <c r="F8" s="161">
        <v>0</v>
      </c>
      <c r="G8" s="161">
        <v>0</v>
      </c>
      <c r="H8" s="161">
        <f t="shared" si="0"/>
        <v>0</v>
      </c>
      <c r="I8" s="161">
        <f t="shared" si="1"/>
        <v>0</v>
      </c>
      <c r="J8" s="174"/>
      <c r="K8" s="174"/>
      <c r="L8" s="174"/>
    </row>
    <row r="9" spans="1:16" ht="89.25" x14ac:dyDescent="0.25">
      <c r="A9" s="7">
        <v>7</v>
      </c>
      <c r="C9" s="174" t="s">
        <v>2430</v>
      </c>
      <c r="D9" s="180">
        <v>48</v>
      </c>
      <c r="E9" s="202" t="s">
        <v>2467</v>
      </c>
      <c r="F9" s="161">
        <v>0</v>
      </c>
      <c r="G9" s="161">
        <v>0</v>
      </c>
      <c r="H9" s="161">
        <f t="shared" si="0"/>
        <v>0</v>
      </c>
      <c r="I9" s="161">
        <f t="shared" si="1"/>
        <v>0</v>
      </c>
      <c r="J9" s="174"/>
      <c r="K9" s="174"/>
      <c r="L9" s="174"/>
    </row>
    <row r="10" spans="1:16" ht="38.25" x14ac:dyDescent="0.25">
      <c r="A10" s="7">
        <v>8</v>
      </c>
      <c r="C10" s="174" t="s">
        <v>2431</v>
      </c>
      <c r="D10" s="180">
        <v>78.5</v>
      </c>
      <c r="E10" s="187" t="s">
        <v>21</v>
      </c>
      <c r="F10" s="161">
        <v>0</v>
      </c>
      <c r="G10" s="161">
        <v>0</v>
      </c>
      <c r="H10" s="161">
        <f t="shared" si="0"/>
        <v>0</v>
      </c>
      <c r="I10" s="161">
        <f t="shared" si="1"/>
        <v>0</v>
      </c>
      <c r="J10" s="174"/>
      <c r="K10" s="174"/>
      <c r="L10" s="174"/>
    </row>
    <row r="11" spans="1:16" ht="51" x14ac:dyDescent="0.25">
      <c r="A11" s="7">
        <v>9</v>
      </c>
      <c r="C11" s="174" t="s">
        <v>2425</v>
      </c>
      <c r="D11" s="180">
        <v>78.5</v>
      </c>
      <c r="E11" s="187" t="s">
        <v>21</v>
      </c>
      <c r="F11" s="161">
        <v>0</v>
      </c>
      <c r="G11" s="161">
        <v>0</v>
      </c>
      <c r="H11" s="161">
        <f t="shared" si="0"/>
        <v>0</v>
      </c>
      <c r="I11" s="161">
        <f t="shared" si="1"/>
        <v>0</v>
      </c>
      <c r="J11" s="174"/>
      <c r="K11" s="174"/>
      <c r="L11" s="174"/>
    </row>
    <row r="12" spans="1:16" ht="76.5" x14ac:dyDescent="0.25">
      <c r="A12" s="7">
        <v>10</v>
      </c>
      <c r="C12" s="174" t="s">
        <v>2432</v>
      </c>
      <c r="D12" s="180">
        <v>78.5</v>
      </c>
      <c r="E12" s="187" t="s">
        <v>21</v>
      </c>
      <c r="F12" s="161">
        <v>0</v>
      </c>
      <c r="G12" s="161">
        <v>0</v>
      </c>
      <c r="H12" s="161">
        <f t="shared" si="0"/>
        <v>0</v>
      </c>
      <c r="I12" s="161">
        <f t="shared" si="1"/>
        <v>0</v>
      </c>
      <c r="J12" s="174"/>
      <c r="K12" s="174"/>
      <c r="L12" s="174"/>
    </row>
    <row r="13" spans="1:16" ht="38.25" x14ac:dyDescent="0.25">
      <c r="A13" s="7">
        <v>11</v>
      </c>
      <c r="C13" s="174" t="s">
        <v>2433</v>
      </c>
      <c r="D13" s="180">
        <v>160</v>
      </c>
      <c r="E13" s="187" t="s">
        <v>363</v>
      </c>
      <c r="F13" s="161">
        <v>0</v>
      </c>
      <c r="G13" s="161">
        <v>0</v>
      </c>
      <c r="H13" s="161">
        <f t="shared" si="0"/>
        <v>0</v>
      </c>
      <c r="I13" s="161">
        <f t="shared" si="1"/>
        <v>0</v>
      </c>
      <c r="J13" s="174"/>
      <c r="K13" s="174"/>
      <c r="L13" s="174"/>
    </row>
    <row r="14" spans="1:16" ht="25.5" x14ac:dyDescent="0.25">
      <c r="A14" s="7">
        <v>12</v>
      </c>
      <c r="C14" s="174" t="s">
        <v>2434</v>
      </c>
      <c r="D14" s="180">
        <v>319</v>
      </c>
      <c r="E14" s="187" t="s">
        <v>21</v>
      </c>
      <c r="F14" s="161">
        <v>0</v>
      </c>
      <c r="G14" s="161">
        <v>0</v>
      </c>
      <c r="H14" s="161">
        <f t="shared" si="0"/>
        <v>0</v>
      </c>
      <c r="I14" s="161">
        <f t="shared" si="1"/>
        <v>0</v>
      </c>
      <c r="J14" s="174"/>
      <c r="K14" s="174"/>
      <c r="L14" s="174"/>
    </row>
    <row r="15" spans="1:16" ht="63.75" x14ac:dyDescent="0.25">
      <c r="A15" s="7">
        <v>13</v>
      </c>
      <c r="C15" s="174" t="s">
        <v>2435</v>
      </c>
      <c r="D15" s="180">
        <v>319</v>
      </c>
      <c r="E15" s="187" t="s">
        <v>21</v>
      </c>
      <c r="F15" s="161">
        <v>0</v>
      </c>
      <c r="G15" s="161">
        <v>0</v>
      </c>
      <c r="H15" s="161">
        <f t="shared" si="0"/>
        <v>0</v>
      </c>
      <c r="I15" s="161">
        <f t="shared" si="1"/>
        <v>0</v>
      </c>
      <c r="J15" s="174"/>
      <c r="K15" s="174"/>
      <c r="L15" s="174"/>
    </row>
    <row r="16" spans="1:16" ht="102" x14ac:dyDescent="0.25">
      <c r="A16" s="7">
        <v>14</v>
      </c>
      <c r="C16" s="174" t="s">
        <v>2436</v>
      </c>
      <c r="D16" s="186">
        <v>203</v>
      </c>
      <c r="E16" s="188" t="s">
        <v>21</v>
      </c>
      <c r="F16" s="161">
        <v>0</v>
      </c>
      <c r="G16" s="161">
        <v>0</v>
      </c>
      <c r="H16" s="161">
        <f t="shared" si="0"/>
        <v>0</v>
      </c>
      <c r="I16" s="161">
        <f t="shared" si="1"/>
        <v>0</v>
      </c>
      <c r="J16" s="174"/>
      <c r="K16" s="174"/>
      <c r="L16" s="174"/>
    </row>
    <row r="17" spans="1:12" ht="38.25" x14ac:dyDescent="0.25">
      <c r="A17" s="7">
        <v>15</v>
      </c>
      <c r="C17" s="174" t="s">
        <v>2437</v>
      </c>
      <c r="D17" s="185">
        <v>66.5</v>
      </c>
      <c r="E17" s="189" t="s">
        <v>21</v>
      </c>
      <c r="F17" s="161">
        <v>0</v>
      </c>
      <c r="G17" s="161">
        <v>0</v>
      </c>
      <c r="H17" s="161">
        <f t="shared" si="0"/>
        <v>0</v>
      </c>
      <c r="I17" s="161">
        <f t="shared" si="1"/>
        <v>0</v>
      </c>
      <c r="J17" s="174"/>
      <c r="K17" s="174"/>
      <c r="L17" s="174"/>
    </row>
    <row r="18" spans="1:12" ht="25.5" x14ac:dyDescent="0.25">
      <c r="A18" s="7">
        <v>16</v>
      </c>
      <c r="C18" s="174" t="s">
        <v>2434</v>
      </c>
      <c r="D18" s="180">
        <v>61.5</v>
      </c>
      <c r="E18" s="187" t="s">
        <v>21</v>
      </c>
      <c r="F18" s="161">
        <v>0</v>
      </c>
      <c r="G18" s="161">
        <v>0</v>
      </c>
      <c r="H18" s="161">
        <f t="shared" si="0"/>
        <v>0</v>
      </c>
      <c r="I18" s="161">
        <f t="shared" si="1"/>
        <v>0</v>
      </c>
      <c r="J18" s="174"/>
      <c r="K18" s="174"/>
      <c r="L18" s="174"/>
    </row>
    <row r="19" spans="1:12" ht="51" x14ac:dyDescent="0.25">
      <c r="A19" s="7">
        <v>17</v>
      </c>
      <c r="C19" s="174" t="s">
        <v>2438</v>
      </c>
      <c r="D19" s="180">
        <v>61.4</v>
      </c>
      <c r="E19" s="187" t="s">
        <v>21</v>
      </c>
      <c r="F19" s="161">
        <v>0</v>
      </c>
      <c r="G19" s="161">
        <v>0</v>
      </c>
      <c r="H19" s="161">
        <f t="shared" si="0"/>
        <v>0</v>
      </c>
      <c r="I19" s="161">
        <f t="shared" si="1"/>
        <v>0</v>
      </c>
      <c r="J19" s="174"/>
      <c r="K19" s="174"/>
      <c r="L19" s="174"/>
    </row>
    <row r="20" spans="1:12" ht="25.5" x14ac:dyDescent="0.25">
      <c r="A20" s="7">
        <v>18</v>
      </c>
      <c r="C20" s="174" t="s">
        <v>2439</v>
      </c>
      <c r="D20" s="180">
        <v>16.5</v>
      </c>
      <c r="E20" s="187" t="s">
        <v>363</v>
      </c>
      <c r="F20" s="161">
        <v>0</v>
      </c>
      <c r="G20" s="161">
        <v>0</v>
      </c>
      <c r="H20" s="161">
        <f t="shared" si="0"/>
        <v>0</v>
      </c>
      <c r="I20" s="161">
        <f t="shared" si="1"/>
        <v>0</v>
      </c>
      <c r="J20" s="174"/>
      <c r="K20" s="174"/>
      <c r="L20" s="174"/>
    </row>
    <row r="21" spans="1:12" ht="63.75" x14ac:dyDescent="0.25">
      <c r="A21" s="7">
        <v>19</v>
      </c>
      <c r="C21" s="174" t="s">
        <v>2440</v>
      </c>
      <c r="D21" s="186">
        <v>102</v>
      </c>
      <c r="E21" s="188" t="s">
        <v>21</v>
      </c>
      <c r="F21" s="161">
        <v>0</v>
      </c>
      <c r="G21" s="161">
        <v>0</v>
      </c>
      <c r="H21" s="161">
        <f t="shared" si="0"/>
        <v>0</v>
      </c>
      <c r="I21" s="161">
        <f t="shared" si="1"/>
        <v>0</v>
      </c>
      <c r="J21" s="174"/>
      <c r="K21" s="174"/>
      <c r="L21" s="174"/>
    </row>
    <row r="22" spans="1:12" ht="38.25" x14ac:dyDescent="0.25">
      <c r="A22" s="7">
        <v>20</v>
      </c>
      <c r="C22" s="174" t="s">
        <v>2441</v>
      </c>
      <c r="D22" s="186">
        <v>5</v>
      </c>
      <c r="E22" s="188" t="s">
        <v>10</v>
      </c>
      <c r="F22" s="161">
        <v>0</v>
      </c>
      <c r="G22" s="161">
        <v>0</v>
      </c>
      <c r="H22" s="161">
        <f t="shared" si="0"/>
        <v>0</v>
      </c>
      <c r="I22" s="161">
        <f t="shared" si="1"/>
        <v>0</v>
      </c>
      <c r="J22" s="174"/>
      <c r="K22" s="174"/>
      <c r="L22" s="174"/>
    </row>
    <row r="23" spans="1:12" x14ac:dyDescent="0.25">
      <c r="A23" s="7">
        <v>21</v>
      </c>
      <c r="C23" s="174" t="s">
        <v>2442</v>
      </c>
      <c r="D23" s="186">
        <v>30</v>
      </c>
      <c r="E23" s="188" t="s">
        <v>2443</v>
      </c>
      <c r="F23" s="161">
        <v>0</v>
      </c>
      <c r="G23" s="161">
        <v>0</v>
      </c>
      <c r="H23" s="161">
        <f t="shared" si="0"/>
        <v>0</v>
      </c>
      <c r="I23" s="161">
        <f t="shared" si="1"/>
        <v>0</v>
      </c>
      <c r="J23" s="174"/>
      <c r="K23" s="174"/>
      <c r="L23" s="174"/>
    </row>
    <row r="24" spans="1:12" x14ac:dyDescent="0.25">
      <c r="A24" s="7">
        <v>22</v>
      </c>
      <c r="B24" s="169"/>
      <c r="C24" s="190" t="s">
        <v>2444</v>
      </c>
      <c r="D24" s="203">
        <v>6</v>
      </c>
      <c r="E24" s="191" t="s">
        <v>2443</v>
      </c>
      <c r="F24" s="173">
        <v>0</v>
      </c>
      <c r="G24" s="161">
        <v>0</v>
      </c>
      <c r="H24" s="173">
        <f t="shared" si="0"/>
        <v>0</v>
      </c>
      <c r="I24" s="173">
        <f t="shared" si="1"/>
        <v>0</v>
      </c>
      <c r="J24" s="190"/>
      <c r="K24" s="174"/>
      <c r="L24" s="174"/>
    </row>
    <row r="25" spans="1:12" x14ac:dyDescent="0.25">
      <c r="A25" s="6"/>
      <c r="B25" s="142"/>
      <c r="C25" s="142" t="s">
        <v>534</v>
      </c>
      <c r="D25" s="168"/>
      <c r="E25" s="142"/>
      <c r="F25" s="143"/>
      <c r="G25" s="143"/>
      <c r="H25" s="143">
        <v>14312725</v>
      </c>
      <c r="I25" s="143">
        <v>9325775</v>
      </c>
      <c r="J25" s="142"/>
    </row>
  </sheetData>
  <mergeCells count="2">
    <mergeCell ref="B2:I2"/>
    <mergeCell ref="J2:M2"/>
  </mergeCells>
  <pageMargins left="0.2361111111111111" right="0.2361111111111111" top="0.69444444444444442" bottom="0.69444444444444442" header="0.41666666666666669" footer="0.41666666666666669"/>
  <pageSetup paperSize="9" scale="89" orientation="portrait" useFirstPageNumber="1" r:id="rId1"/>
  <headerFooter>
    <oddHeader>&amp;L&amp;"Times New Roman,Félkövér"&amp;10 10 Utólagos falszigetelés</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view="pageBreakPreview" topLeftCell="C1" zoomScale="130" zoomScaleNormal="100" zoomScaleSheetLayoutView="130" workbookViewId="0">
      <selection activeCell="F15" sqref="F15"/>
    </sheetView>
  </sheetViews>
  <sheetFormatPr defaultColWidth="8.5703125" defaultRowHeight="12.75" x14ac:dyDescent="0.25"/>
  <cols>
    <col min="1" max="1" width="4.42578125" style="7" customWidth="1"/>
    <col min="2" max="2" width="9.140625" style="1" customWidth="1"/>
    <col min="3" max="3" width="32.5703125" style="1" customWidth="1"/>
    <col min="4" max="4" width="6.5703125" style="5" customWidth="1"/>
    <col min="5" max="5" width="6.5703125" style="1" customWidth="1"/>
    <col min="6" max="6" width="10" style="5" customWidth="1"/>
    <col min="7" max="7" width="8.140625" style="5" customWidth="1"/>
    <col min="8" max="9" width="9.5703125" style="5" customWidth="1"/>
    <col min="10" max="10" width="10.140625" style="1" bestFit="1" customWidth="1"/>
    <col min="11" max="16384" width="8.5703125" style="1"/>
  </cols>
  <sheetData>
    <row r="1" spans="1:16" s="131" customFormat="1" ht="25.5" x14ac:dyDescent="0.25">
      <c r="A1" s="6" t="s">
        <v>0</v>
      </c>
      <c r="B1" s="3" t="s">
        <v>1</v>
      </c>
      <c r="C1" s="3" t="s">
        <v>2</v>
      </c>
      <c r="D1" s="4" t="s">
        <v>3</v>
      </c>
      <c r="E1" s="3" t="s">
        <v>4</v>
      </c>
      <c r="F1" s="4" t="s">
        <v>5</v>
      </c>
      <c r="G1" s="4" t="s">
        <v>6</v>
      </c>
      <c r="H1" s="4" t="s">
        <v>7</v>
      </c>
      <c r="I1" s="4" t="s">
        <v>8</v>
      </c>
      <c r="J1" s="3" t="s">
        <v>1133</v>
      </c>
      <c r="K1" s="129"/>
      <c r="L1" s="129"/>
      <c r="M1" s="129"/>
      <c r="N1" s="129"/>
      <c r="O1" s="130"/>
    </row>
    <row r="2" spans="1:16" ht="63.75" x14ac:dyDescent="0.25">
      <c r="A2" s="7">
        <v>1</v>
      </c>
      <c r="C2" s="174" t="s">
        <v>2446</v>
      </c>
      <c r="D2" s="184">
        <v>1</v>
      </c>
      <c r="E2" s="187" t="s">
        <v>17</v>
      </c>
      <c r="F2" s="161">
        <v>0</v>
      </c>
      <c r="G2" s="161">
        <v>0</v>
      </c>
      <c r="H2" s="84">
        <f>D2*F2</f>
        <v>0</v>
      </c>
      <c r="I2" s="84">
        <f>D2*G2</f>
        <v>0</v>
      </c>
      <c r="K2" s="119"/>
      <c r="L2" s="119"/>
      <c r="M2" s="119"/>
      <c r="N2" s="120"/>
      <c r="O2" s="122"/>
      <c r="P2" s="121"/>
    </row>
    <row r="3" spans="1:16" s="250" customFormat="1" x14ac:dyDescent="0.25">
      <c r="A3" s="243"/>
      <c r="B3" s="244"/>
      <c r="C3" s="245"/>
      <c r="D3" s="246"/>
      <c r="E3" s="247"/>
      <c r="F3" s="248"/>
      <c r="G3" s="248"/>
      <c r="H3" s="249"/>
      <c r="I3" s="249"/>
      <c r="J3" s="244"/>
    </row>
    <row r="4" spans="1:16" x14ac:dyDescent="0.25">
      <c r="A4" s="6"/>
      <c r="B4" s="142"/>
      <c r="C4" s="142" t="s">
        <v>534</v>
      </c>
      <c r="D4" s="168"/>
      <c r="E4" s="142"/>
      <c r="F4" s="143"/>
      <c r="G4" s="143"/>
      <c r="H4" s="143">
        <v>11500000</v>
      </c>
      <c r="I4" s="143">
        <v>3500000</v>
      </c>
      <c r="J4" s="169"/>
    </row>
  </sheetData>
  <pageMargins left="0.2361111111111111" right="0.2361111111111111" top="0.69444444444444442" bottom="0.69444444444444442" header="0.41666666666666669" footer="0.41666666666666669"/>
  <pageSetup paperSize="9" scale="88" orientation="portrait" useFirstPageNumber="1" r:id="rId1"/>
  <headerFooter>
    <oddHeader>&amp;L&amp;"Times New Roman,bold"&amp;10 07 kábelalépítmény</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4"/>
  <sheetViews>
    <sheetView topLeftCell="A64" zoomScaleNormal="100" workbookViewId="0">
      <selection activeCell="I85" sqref="I85"/>
    </sheetView>
  </sheetViews>
  <sheetFormatPr defaultColWidth="8.5703125" defaultRowHeight="12.75" x14ac:dyDescent="0.25"/>
  <cols>
    <col min="1" max="1" width="4.42578125" style="7" customWidth="1"/>
    <col min="2" max="2" width="9.140625" style="1" customWidth="1"/>
    <col min="3" max="3" width="32.5703125" style="1" customWidth="1"/>
    <col min="4" max="4" width="6.5703125" style="5" customWidth="1"/>
    <col min="5" max="5" width="6.5703125" style="1" customWidth="1"/>
    <col min="6" max="7" width="8.140625" style="5" customWidth="1"/>
    <col min="8" max="9" width="9.5703125" style="5" customWidth="1"/>
    <col min="10" max="10" width="15.5703125" style="1" customWidth="1"/>
    <col min="11" max="13" width="8.5703125" style="1"/>
    <col min="14" max="14" width="31.28515625" style="1" customWidth="1"/>
    <col min="15" max="16384" width="8.5703125" style="1"/>
  </cols>
  <sheetData>
    <row r="1" spans="1:15" s="2" customFormat="1" ht="25.5" x14ac:dyDescent="0.25">
      <c r="A1" s="6" t="s">
        <v>0</v>
      </c>
      <c r="B1" s="3" t="s">
        <v>1</v>
      </c>
      <c r="C1" s="3" t="s">
        <v>2</v>
      </c>
      <c r="D1" s="4" t="s">
        <v>3</v>
      </c>
      <c r="E1" s="3" t="s">
        <v>4</v>
      </c>
      <c r="F1" s="4" t="s">
        <v>5</v>
      </c>
      <c r="G1" s="4" t="s">
        <v>6</v>
      </c>
      <c r="H1" s="4" t="s">
        <v>7</v>
      </c>
      <c r="I1" s="4" t="s">
        <v>8</v>
      </c>
      <c r="K1" s="114"/>
      <c r="L1" s="114"/>
      <c r="M1" s="114"/>
      <c r="N1" s="114"/>
      <c r="O1" s="114"/>
    </row>
    <row r="2" spans="1:15" s="2" customFormat="1" x14ac:dyDescent="0.25">
      <c r="A2" s="326" t="s">
        <v>22</v>
      </c>
      <c r="B2" s="326"/>
      <c r="C2" s="326"/>
      <c r="D2" s="326"/>
      <c r="E2" s="326"/>
      <c r="F2" s="326"/>
      <c r="G2" s="8"/>
      <c r="H2" s="8"/>
      <c r="I2" s="8"/>
    </row>
    <row r="3" spans="1:15" ht="55.15" customHeight="1" x14ac:dyDescent="0.25">
      <c r="A3" s="228">
        <v>1</v>
      </c>
      <c r="B3" s="1" t="s">
        <v>538</v>
      </c>
      <c r="C3" s="1" t="s">
        <v>539</v>
      </c>
      <c r="D3" s="5">
        <v>151</v>
      </c>
      <c r="E3" s="1" t="s">
        <v>21</v>
      </c>
      <c r="F3" s="5">
        <v>0</v>
      </c>
      <c r="G3" s="5">
        <v>0</v>
      </c>
      <c r="H3" s="84">
        <f t="shared" ref="H3:H7" si="0">D3*F3</f>
        <v>0</v>
      </c>
      <c r="I3" s="84">
        <f t="shared" ref="I3:I7" si="1">D3*G3</f>
        <v>0</v>
      </c>
      <c r="K3" s="103"/>
      <c r="L3" s="92"/>
      <c r="M3" s="92"/>
      <c r="N3" s="92"/>
      <c r="O3" s="92"/>
    </row>
    <row r="4" spans="1:15" ht="46.9" customHeight="1" x14ac:dyDescent="0.25">
      <c r="A4" s="7">
        <v>2</v>
      </c>
      <c r="B4" s="1" t="s">
        <v>540</v>
      </c>
      <c r="C4" s="1" t="s">
        <v>541</v>
      </c>
      <c r="D4" s="5">
        <v>21.2</v>
      </c>
      <c r="E4" s="1" t="s">
        <v>21</v>
      </c>
      <c r="F4" s="5">
        <v>0</v>
      </c>
      <c r="G4" s="5">
        <v>0</v>
      </c>
      <c r="H4" s="84">
        <f t="shared" si="0"/>
        <v>0</v>
      </c>
      <c r="I4" s="84">
        <f t="shared" si="1"/>
        <v>0</v>
      </c>
      <c r="K4" s="103"/>
      <c r="L4" s="103"/>
      <c r="M4" s="92"/>
      <c r="N4" s="92"/>
      <c r="O4" s="92"/>
    </row>
    <row r="5" spans="1:15" ht="36.6" customHeight="1" x14ac:dyDescent="0.25">
      <c r="A5" s="7">
        <v>3</v>
      </c>
      <c r="B5" s="1" t="s">
        <v>542</v>
      </c>
      <c r="C5" s="1" t="s">
        <v>543</v>
      </c>
      <c r="D5" s="5">
        <v>85.1</v>
      </c>
      <c r="E5" s="1" t="s">
        <v>21</v>
      </c>
      <c r="F5" s="5">
        <v>0</v>
      </c>
      <c r="G5" s="5">
        <v>0</v>
      </c>
      <c r="H5" s="84">
        <f t="shared" si="0"/>
        <v>0</v>
      </c>
      <c r="I5" s="84">
        <f t="shared" si="1"/>
        <v>0</v>
      </c>
      <c r="K5" s="103"/>
      <c r="L5" s="103"/>
      <c r="M5" s="92"/>
      <c r="N5" s="92"/>
      <c r="O5" s="92"/>
    </row>
    <row r="6" spans="1:15" ht="59.45" customHeight="1" x14ac:dyDescent="0.25">
      <c r="A6" s="7">
        <v>4</v>
      </c>
      <c r="B6" s="1" t="s">
        <v>544</v>
      </c>
      <c r="C6" s="1" t="s">
        <v>545</v>
      </c>
      <c r="D6" s="5">
        <v>35</v>
      </c>
      <c r="E6" s="1" t="s">
        <v>21</v>
      </c>
      <c r="F6" s="5">
        <v>0</v>
      </c>
      <c r="G6" s="5">
        <v>0</v>
      </c>
      <c r="H6" s="84">
        <f t="shared" si="0"/>
        <v>0</v>
      </c>
      <c r="I6" s="84">
        <f t="shared" si="1"/>
        <v>0</v>
      </c>
      <c r="J6" s="103"/>
      <c r="K6" s="103"/>
      <c r="L6" s="103"/>
      <c r="M6" s="92"/>
      <c r="N6" s="92"/>
      <c r="O6" s="92"/>
    </row>
    <row r="7" spans="1:15" ht="58.15" customHeight="1" x14ac:dyDescent="0.25">
      <c r="A7" s="7">
        <v>5</v>
      </c>
      <c r="B7" s="1" t="s">
        <v>546</v>
      </c>
      <c r="C7" s="1" t="s">
        <v>547</v>
      </c>
      <c r="D7" s="5">
        <v>1</v>
      </c>
      <c r="E7" s="1" t="s">
        <v>16</v>
      </c>
      <c r="F7" s="5">
        <v>0</v>
      </c>
      <c r="G7" s="5">
        <v>0</v>
      </c>
      <c r="H7" s="84">
        <f t="shared" si="0"/>
        <v>0</v>
      </c>
      <c r="I7" s="84">
        <f t="shared" si="1"/>
        <v>0</v>
      </c>
      <c r="J7" s="103"/>
      <c r="K7" s="103"/>
      <c r="L7" s="103"/>
      <c r="M7" s="92"/>
      <c r="N7" s="92"/>
      <c r="O7" s="92"/>
    </row>
    <row r="8" spans="1:15" s="2" customFormat="1" x14ac:dyDescent="0.25">
      <c r="A8" s="326" t="s">
        <v>26</v>
      </c>
      <c r="B8" s="326"/>
      <c r="C8" s="326"/>
      <c r="D8" s="326"/>
      <c r="E8" s="326"/>
      <c r="F8" s="326"/>
      <c r="G8" s="8"/>
      <c r="H8" s="8"/>
      <c r="I8" s="8"/>
    </row>
    <row r="9" spans="1:15" ht="51" x14ac:dyDescent="0.25">
      <c r="A9" s="7">
        <v>6</v>
      </c>
      <c r="B9" s="1" t="s">
        <v>548</v>
      </c>
      <c r="C9" s="1" t="s">
        <v>549</v>
      </c>
      <c r="D9" s="5">
        <v>1</v>
      </c>
      <c r="E9" s="1" t="s">
        <v>16</v>
      </c>
      <c r="F9" s="5">
        <v>0</v>
      </c>
      <c r="G9" s="5">
        <v>0</v>
      </c>
      <c r="H9" s="84">
        <f>D9*F9</f>
        <v>0</v>
      </c>
      <c r="I9" s="84">
        <f>D9*G9</f>
        <v>0</v>
      </c>
      <c r="J9" s="103"/>
      <c r="K9" s="103"/>
      <c r="L9" s="103"/>
      <c r="M9" s="92"/>
      <c r="N9" s="92"/>
      <c r="O9" s="92"/>
    </row>
    <row r="10" spans="1:15" ht="38.25" x14ac:dyDescent="0.25">
      <c r="A10" s="7">
        <v>7</v>
      </c>
      <c r="B10" s="1" t="s">
        <v>550</v>
      </c>
      <c r="C10" s="1" t="s">
        <v>551</v>
      </c>
      <c r="D10" s="5">
        <v>1</v>
      </c>
      <c r="E10" s="1" t="s">
        <v>17</v>
      </c>
      <c r="F10" s="5">
        <v>0</v>
      </c>
      <c r="G10" s="5">
        <v>0</v>
      </c>
      <c r="H10" s="84">
        <f>D10*F10</f>
        <v>0</v>
      </c>
      <c r="I10" s="84">
        <f>D10*G10</f>
        <v>0</v>
      </c>
      <c r="J10" s="103"/>
      <c r="K10" s="103"/>
      <c r="L10" s="103"/>
      <c r="M10" s="92"/>
      <c r="N10" s="92"/>
      <c r="O10" s="92"/>
    </row>
    <row r="11" spans="1:15" ht="51" x14ac:dyDescent="0.25">
      <c r="A11" s="207">
        <v>8</v>
      </c>
      <c r="B11" s="123"/>
      <c r="C11" s="123" t="s">
        <v>2255</v>
      </c>
      <c r="D11" s="208">
        <v>1</v>
      </c>
      <c r="E11" s="209" t="s">
        <v>524</v>
      </c>
      <c r="F11" s="5">
        <v>0</v>
      </c>
      <c r="G11" s="5">
        <v>0</v>
      </c>
      <c r="H11" s="84">
        <f>D11*F11</f>
        <v>0</v>
      </c>
      <c r="I11" s="84">
        <f>D11*G11</f>
        <v>0</v>
      </c>
      <c r="J11" s="103"/>
      <c r="K11" s="103"/>
      <c r="L11" s="103"/>
      <c r="M11" s="92"/>
      <c r="N11" s="92"/>
      <c r="O11" s="92"/>
    </row>
    <row r="12" spans="1:15" s="2" customFormat="1" x14ac:dyDescent="0.25">
      <c r="A12" s="326" t="s">
        <v>37</v>
      </c>
      <c r="B12" s="326"/>
      <c r="C12" s="326"/>
      <c r="D12" s="326"/>
      <c r="E12" s="326"/>
      <c r="F12" s="326"/>
      <c r="G12" s="8"/>
      <c r="H12" s="8"/>
      <c r="I12" s="8"/>
    </row>
    <row r="13" spans="1:15" ht="51" x14ac:dyDescent="0.25">
      <c r="A13" s="7">
        <v>9</v>
      </c>
      <c r="B13" s="1" t="s">
        <v>552</v>
      </c>
      <c r="C13" s="1" t="s">
        <v>553</v>
      </c>
      <c r="D13" s="5">
        <v>3.8</v>
      </c>
      <c r="E13" s="1" t="s">
        <v>10</v>
      </c>
      <c r="F13" s="5">
        <v>0</v>
      </c>
      <c r="G13" s="5">
        <v>0</v>
      </c>
      <c r="H13" s="84">
        <f t="shared" ref="H13:H22" si="2">D13*F13</f>
        <v>0</v>
      </c>
      <c r="I13" s="84">
        <f t="shared" ref="I13:I22" si="3">D13*G13</f>
        <v>0</v>
      </c>
      <c r="J13" s="103"/>
      <c r="K13" s="103"/>
      <c r="L13" s="103"/>
      <c r="M13" s="92"/>
      <c r="N13" s="92"/>
      <c r="O13" s="92"/>
    </row>
    <row r="14" spans="1:15" ht="102" x14ac:dyDescent="0.25">
      <c r="A14" s="7">
        <v>10</v>
      </c>
      <c r="B14" s="1" t="s">
        <v>554</v>
      </c>
      <c r="C14" s="1" t="s">
        <v>555</v>
      </c>
      <c r="D14" s="5">
        <v>10.199999999999999</v>
      </c>
      <c r="E14" s="1" t="s">
        <v>10</v>
      </c>
      <c r="F14" s="5">
        <v>0</v>
      </c>
      <c r="G14" s="5">
        <v>0</v>
      </c>
      <c r="H14" s="84">
        <f t="shared" si="2"/>
        <v>0</v>
      </c>
      <c r="I14" s="84">
        <f t="shared" si="3"/>
        <v>0</v>
      </c>
      <c r="J14" s="103"/>
      <c r="K14" s="103"/>
      <c r="L14" s="103"/>
      <c r="M14" s="92"/>
      <c r="N14" s="92"/>
      <c r="O14" s="92"/>
    </row>
    <row r="15" spans="1:15" ht="38.25" x14ac:dyDescent="0.25">
      <c r="A15" s="7">
        <v>11</v>
      </c>
      <c r="B15" s="1" t="s">
        <v>556</v>
      </c>
      <c r="C15" s="1" t="s">
        <v>557</v>
      </c>
      <c r="D15" s="5">
        <v>68</v>
      </c>
      <c r="E15" s="1" t="s">
        <v>10</v>
      </c>
      <c r="F15" s="5">
        <v>0</v>
      </c>
      <c r="G15" s="5">
        <v>0</v>
      </c>
      <c r="H15" s="84">
        <f t="shared" si="2"/>
        <v>0</v>
      </c>
      <c r="I15" s="84">
        <f t="shared" si="3"/>
        <v>0</v>
      </c>
      <c r="J15" s="103"/>
      <c r="K15" s="103"/>
      <c r="L15" s="103"/>
      <c r="M15" s="115"/>
      <c r="N15" s="92"/>
      <c r="O15" s="92"/>
    </row>
    <row r="16" spans="1:15" ht="25.5" x14ac:dyDescent="0.25">
      <c r="A16" s="7">
        <v>12</v>
      </c>
      <c r="B16" s="1" t="s">
        <v>558</v>
      </c>
      <c r="C16" s="1" t="s">
        <v>559</v>
      </c>
      <c r="D16" s="5">
        <v>115</v>
      </c>
      <c r="E16" s="1" t="s">
        <v>10</v>
      </c>
      <c r="F16" s="5">
        <v>0</v>
      </c>
      <c r="G16" s="5">
        <v>0</v>
      </c>
      <c r="H16" s="84">
        <f t="shared" si="2"/>
        <v>0</v>
      </c>
      <c r="I16" s="84">
        <f t="shared" si="3"/>
        <v>0</v>
      </c>
      <c r="J16" s="103"/>
      <c r="K16" s="103"/>
      <c r="L16" s="103"/>
      <c r="M16" s="92"/>
      <c r="N16" s="92"/>
      <c r="O16" s="92"/>
    </row>
    <row r="17" spans="1:15" ht="25.5" x14ac:dyDescent="0.25">
      <c r="A17" s="7">
        <v>13</v>
      </c>
      <c r="B17" s="192" t="s">
        <v>558</v>
      </c>
      <c r="C17" s="192" t="s">
        <v>2219</v>
      </c>
      <c r="D17" s="193">
        <v>115</v>
      </c>
      <c r="E17" s="192" t="s">
        <v>10</v>
      </c>
      <c r="F17" s="5">
        <v>0</v>
      </c>
      <c r="G17" s="5">
        <v>0</v>
      </c>
      <c r="H17" s="84">
        <f t="shared" si="2"/>
        <v>0</v>
      </c>
      <c r="I17" s="84">
        <f t="shared" si="3"/>
        <v>0</v>
      </c>
      <c r="J17" s="103"/>
      <c r="K17" s="103"/>
      <c r="L17" s="103"/>
      <c r="M17" s="92"/>
      <c r="N17" s="92"/>
      <c r="O17" s="92"/>
    </row>
    <row r="18" spans="1:15" ht="89.25" x14ac:dyDescent="0.25">
      <c r="A18" s="7">
        <v>14</v>
      </c>
      <c r="B18" s="1" t="s">
        <v>560</v>
      </c>
      <c r="C18" s="1" t="s">
        <v>561</v>
      </c>
      <c r="D18" s="5">
        <v>68</v>
      </c>
      <c r="E18" s="1" t="s">
        <v>10</v>
      </c>
      <c r="F18" s="5">
        <v>0</v>
      </c>
      <c r="G18" s="5">
        <v>0</v>
      </c>
      <c r="H18" s="84">
        <f t="shared" si="2"/>
        <v>0</v>
      </c>
      <c r="I18" s="84">
        <f t="shared" si="3"/>
        <v>0</v>
      </c>
      <c r="J18" s="103"/>
      <c r="K18" s="103"/>
      <c r="L18" s="103"/>
      <c r="M18" s="92"/>
      <c r="N18" s="92"/>
      <c r="O18" s="92"/>
    </row>
    <row r="19" spans="1:15" ht="38.25" x14ac:dyDescent="0.25">
      <c r="A19" s="7">
        <v>15</v>
      </c>
      <c r="B19" s="1" t="s">
        <v>38</v>
      </c>
      <c r="C19" s="1" t="s">
        <v>39</v>
      </c>
      <c r="D19" s="5">
        <v>15</v>
      </c>
      <c r="E19" s="1" t="s">
        <v>17</v>
      </c>
      <c r="F19" s="5">
        <v>0</v>
      </c>
      <c r="G19" s="5">
        <v>0</v>
      </c>
      <c r="H19" s="84">
        <f t="shared" si="2"/>
        <v>0</v>
      </c>
      <c r="I19" s="84">
        <f t="shared" si="3"/>
        <v>0</v>
      </c>
      <c r="J19" s="103"/>
      <c r="K19" s="103"/>
      <c r="L19" s="103"/>
      <c r="M19" s="92"/>
      <c r="N19" s="92"/>
      <c r="O19" s="92"/>
    </row>
    <row r="20" spans="1:15" ht="38.25" x14ac:dyDescent="0.25">
      <c r="A20" s="7">
        <v>16</v>
      </c>
      <c r="B20" s="192" t="s">
        <v>2188</v>
      </c>
      <c r="C20" s="192" t="s">
        <v>14</v>
      </c>
      <c r="D20" s="193">
        <v>120</v>
      </c>
      <c r="E20" s="192" t="s">
        <v>10</v>
      </c>
      <c r="F20" s="5">
        <v>0</v>
      </c>
      <c r="G20" s="5">
        <v>0</v>
      </c>
      <c r="H20" s="84">
        <f t="shared" si="2"/>
        <v>0</v>
      </c>
      <c r="I20" s="84">
        <f t="shared" si="3"/>
        <v>0</v>
      </c>
      <c r="J20" s="103"/>
      <c r="K20" s="103"/>
      <c r="L20" s="103"/>
      <c r="M20" s="102"/>
      <c r="N20" s="102"/>
      <c r="O20" s="102"/>
    </row>
    <row r="21" spans="1:15" ht="51" x14ac:dyDescent="0.25">
      <c r="A21" s="7">
        <v>17</v>
      </c>
      <c r="B21" s="1" t="s">
        <v>562</v>
      </c>
      <c r="C21" s="1" t="s">
        <v>563</v>
      </c>
      <c r="D21" s="5">
        <v>148</v>
      </c>
      <c r="E21" s="1" t="s">
        <v>10</v>
      </c>
      <c r="F21" s="5">
        <v>0</v>
      </c>
      <c r="G21" s="5">
        <v>0</v>
      </c>
      <c r="H21" s="84">
        <f t="shared" si="2"/>
        <v>0</v>
      </c>
      <c r="I21" s="84">
        <f t="shared" si="3"/>
        <v>0</v>
      </c>
      <c r="J21" s="103"/>
      <c r="K21" s="103"/>
      <c r="L21" s="103"/>
      <c r="M21" s="92"/>
      <c r="N21" s="92"/>
      <c r="O21" s="92"/>
    </row>
    <row r="22" spans="1:15" ht="51" x14ac:dyDescent="0.25">
      <c r="A22" s="7">
        <v>18</v>
      </c>
      <c r="B22" s="1" t="s">
        <v>564</v>
      </c>
      <c r="C22" s="1" t="s">
        <v>565</v>
      </c>
      <c r="D22" s="5">
        <v>36</v>
      </c>
      <c r="E22" s="1" t="s">
        <v>10</v>
      </c>
      <c r="F22" s="5">
        <v>0</v>
      </c>
      <c r="G22" s="5">
        <v>0</v>
      </c>
      <c r="H22" s="84">
        <f t="shared" si="2"/>
        <v>0</v>
      </c>
      <c r="I22" s="84">
        <f t="shared" si="3"/>
        <v>0</v>
      </c>
      <c r="J22" s="103"/>
      <c r="K22" s="103"/>
      <c r="L22" s="103"/>
      <c r="M22" s="102"/>
      <c r="N22" s="102"/>
      <c r="O22" s="102"/>
    </row>
    <row r="23" spans="1:15" s="2" customFormat="1" x14ac:dyDescent="0.25">
      <c r="A23" s="326" t="s">
        <v>566</v>
      </c>
      <c r="B23" s="326"/>
      <c r="C23" s="326"/>
      <c r="D23" s="326"/>
      <c r="E23" s="326"/>
      <c r="F23" s="326"/>
      <c r="G23" s="8"/>
      <c r="H23" s="8"/>
      <c r="I23" s="8"/>
    </row>
    <row r="24" spans="1:15" ht="51" x14ac:dyDescent="0.25">
      <c r="A24" s="7">
        <v>19</v>
      </c>
      <c r="B24" s="1" t="s">
        <v>567</v>
      </c>
      <c r="C24" s="1" t="s">
        <v>568</v>
      </c>
      <c r="D24" s="5">
        <v>3.74</v>
      </c>
      <c r="E24" s="1" t="s">
        <v>10</v>
      </c>
      <c r="F24" s="5">
        <v>0</v>
      </c>
      <c r="G24" s="5">
        <v>0</v>
      </c>
      <c r="H24" s="84">
        <f t="shared" ref="H24:H29" si="4">D24*F24</f>
        <v>0</v>
      </c>
      <c r="I24" s="84">
        <f t="shared" ref="I24:I29" si="5">D24*G24</f>
        <v>0</v>
      </c>
      <c r="J24" s="103"/>
      <c r="K24" s="103"/>
      <c r="L24" s="103"/>
      <c r="M24" s="102"/>
      <c r="N24" s="102"/>
      <c r="O24" s="102"/>
    </row>
    <row r="25" spans="1:15" ht="51" x14ac:dyDescent="0.25">
      <c r="A25" s="7">
        <v>20</v>
      </c>
      <c r="B25" s="1" t="s">
        <v>569</v>
      </c>
      <c r="C25" s="1" t="s">
        <v>570</v>
      </c>
      <c r="D25" s="5">
        <v>4.22</v>
      </c>
      <c r="E25" s="1" t="s">
        <v>10</v>
      </c>
      <c r="F25" s="5">
        <v>0</v>
      </c>
      <c r="G25" s="5">
        <v>0</v>
      </c>
      <c r="H25" s="84">
        <f t="shared" si="4"/>
        <v>0</v>
      </c>
      <c r="I25" s="84">
        <f t="shared" si="5"/>
        <v>0</v>
      </c>
      <c r="J25" s="103"/>
      <c r="K25" s="103"/>
      <c r="L25" s="103"/>
      <c r="M25" s="102"/>
      <c r="N25" s="102"/>
      <c r="O25" s="102"/>
    </row>
    <row r="26" spans="1:15" ht="38.25" x14ac:dyDescent="0.25">
      <c r="A26" s="7">
        <v>21</v>
      </c>
      <c r="B26" s="1" t="s">
        <v>571</v>
      </c>
      <c r="C26" s="1" t="s">
        <v>572</v>
      </c>
      <c r="D26" s="5">
        <v>0.6</v>
      </c>
      <c r="E26" s="1" t="s">
        <v>10</v>
      </c>
      <c r="F26" s="5">
        <v>0</v>
      </c>
      <c r="G26" s="5">
        <v>0</v>
      </c>
      <c r="H26" s="84">
        <f t="shared" si="4"/>
        <v>0</v>
      </c>
      <c r="I26" s="84">
        <f t="shared" si="5"/>
        <v>0</v>
      </c>
      <c r="J26" s="103"/>
      <c r="K26" s="103"/>
      <c r="L26" s="103"/>
      <c r="M26" s="102"/>
      <c r="N26" s="102"/>
      <c r="O26" s="102"/>
    </row>
    <row r="27" spans="1:15" ht="51" x14ac:dyDescent="0.25">
      <c r="A27" s="7">
        <v>22</v>
      </c>
      <c r="B27" s="1" t="s">
        <v>573</v>
      </c>
      <c r="C27" s="1" t="s">
        <v>574</v>
      </c>
      <c r="D27" s="5">
        <v>17</v>
      </c>
      <c r="E27" s="1" t="s">
        <v>10</v>
      </c>
      <c r="F27" s="5">
        <v>0</v>
      </c>
      <c r="G27" s="5">
        <v>0</v>
      </c>
      <c r="H27" s="84">
        <f t="shared" si="4"/>
        <v>0</v>
      </c>
      <c r="I27" s="84">
        <f t="shared" si="5"/>
        <v>0</v>
      </c>
      <c r="J27" s="103"/>
      <c r="K27" s="92"/>
      <c r="L27" s="92"/>
      <c r="M27" s="92"/>
      <c r="N27" s="92"/>
      <c r="O27" s="92"/>
    </row>
    <row r="28" spans="1:15" ht="51" x14ac:dyDescent="0.25">
      <c r="A28" s="7">
        <v>23</v>
      </c>
      <c r="B28" s="1" t="s">
        <v>575</v>
      </c>
      <c r="C28" s="1" t="s">
        <v>576</v>
      </c>
      <c r="D28" s="5">
        <v>2.72</v>
      </c>
      <c r="E28" s="1" t="s">
        <v>10</v>
      </c>
      <c r="F28" s="5">
        <v>0</v>
      </c>
      <c r="G28" s="5">
        <v>0</v>
      </c>
      <c r="H28" s="84">
        <f t="shared" si="4"/>
        <v>0</v>
      </c>
      <c r="I28" s="84">
        <f t="shared" si="5"/>
        <v>0</v>
      </c>
      <c r="J28" s="103"/>
      <c r="K28" s="103"/>
      <c r="L28" s="103"/>
      <c r="M28" s="102"/>
      <c r="N28" s="102"/>
      <c r="O28" s="102"/>
    </row>
    <row r="29" spans="1:15" ht="51" x14ac:dyDescent="0.25">
      <c r="A29" s="7">
        <v>24</v>
      </c>
      <c r="B29" s="1" t="s">
        <v>577</v>
      </c>
      <c r="C29" s="1" t="s">
        <v>578</v>
      </c>
      <c r="D29" s="5">
        <v>5.95</v>
      </c>
      <c r="E29" s="1" t="s">
        <v>10</v>
      </c>
      <c r="F29" s="5">
        <v>0</v>
      </c>
      <c r="G29" s="5">
        <v>0</v>
      </c>
      <c r="H29" s="84">
        <f t="shared" si="4"/>
        <v>0</v>
      </c>
      <c r="I29" s="84">
        <f t="shared" si="5"/>
        <v>0</v>
      </c>
      <c r="J29" s="103"/>
      <c r="K29" s="103"/>
      <c r="L29" s="103"/>
      <c r="M29" s="102"/>
      <c r="N29" s="102"/>
      <c r="O29" s="102"/>
    </row>
    <row r="30" spans="1:15" s="2" customFormat="1" x14ac:dyDescent="0.25">
      <c r="A30" s="326" t="s">
        <v>40</v>
      </c>
      <c r="B30" s="326"/>
      <c r="C30" s="326"/>
      <c r="D30" s="326"/>
      <c r="E30" s="326"/>
      <c r="F30" s="326"/>
      <c r="G30" s="8"/>
      <c r="H30" s="8"/>
      <c r="I30" s="8"/>
    </row>
    <row r="31" spans="1:15" ht="38.25" x14ac:dyDescent="0.25">
      <c r="A31" s="7">
        <v>25</v>
      </c>
      <c r="B31" s="1" t="s">
        <v>579</v>
      </c>
      <c r="C31" s="1" t="s">
        <v>580</v>
      </c>
      <c r="D31" s="5">
        <v>8.4</v>
      </c>
      <c r="E31" s="1" t="s">
        <v>10</v>
      </c>
      <c r="F31" s="5">
        <v>0</v>
      </c>
      <c r="G31" s="5">
        <v>0</v>
      </c>
      <c r="H31" s="84">
        <f t="shared" ref="H31:H46" si="6">D31*F31</f>
        <v>0</v>
      </c>
      <c r="I31" s="84">
        <f t="shared" ref="I31:I46" si="7">D31*G31</f>
        <v>0</v>
      </c>
      <c r="J31" s="103"/>
      <c r="K31" s="103"/>
      <c r="L31" s="103"/>
      <c r="M31" s="102"/>
      <c r="N31" s="102"/>
      <c r="O31" s="102"/>
    </row>
    <row r="32" spans="1:15" ht="38.25" x14ac:dyDescent="0.25">
      <c r="A32" s="7">
        <v>26</v>
      </c>
      <c r="B32" s="1" t="s">
        <v>581</v>
      </c>
      <c r="C32" s="1" t="s">
        <v>582</v>
      </c>
      <c r="D32" s="5">
        <v>70</v>
      </c>
      <c r="E32" s="1" t="s">
        <v>10</v>
      </c>
      <c r="F32" s="5">
        <v>0</v>
      </c>
      <c r="G32" s="5">
        <v>0</v>
      </c>
      <c r="H32" s="84">
        <f t="shared" si="6"/>
        <v>0</v>
      </c>
      <c r="I32" s="84">
        <f t="shared" si="7"/>
        <v>0</v>
      </c>
      <c r="J32" s="103"/>
      <c r="K32" s="116"/>
      <c r="L32" s="116"/>
      <c r="M32" s="92"/>
      <c r="N32" s="92"/>
      <c r="O32" s="92"/>
    </row>
    <row r="33" spans="1:15" ht="76.5" x14ac:dyDescent="0.25">
      <c r="A33" s="7">
        <v>27</v>
      </c>
      <c r="B33" s="1" t="s">
        <v>583</v>
      </c>
      <c r="C33" s="1" t="s">
        <v>584</v>
      </c>
      <c r="D33" s="5">
        <v>4.2</v>
      </c>
      <c r="E33" s="1" t="s">
        <v>585</v>
      </c>
      <c r="F33" s="5">
        <v>0</v>
      </c>
      <c r="G33" s="5">
        <v>0</v>
      </c>
      <c r="H33" s="84">
        <f t="shared" si="6"/>
        <v>0</v>
      </c>
      <c r="I33" s="84">
        <f t="shared" si="7"/>
        <v>0</v>
      </c>
      <c r="J33" s="103"/>
      <c r="K33" s="116"/>
      <c r="L33" s="116"/>
      <c r="M33" s="92"/>
      <c r="N33" s="92"/>
      <c r="O33" s="92"/>
    </row>
    <row r="34" spans="1:15" ht="76.5" x14ac:dyDescent="0.25">
      <c r="A34" s="7">
        <v>28</v>
      </c>
      <c r="B34" s="1" t="s">
        <v>586</v>
      </c>
      <c r="C34" s="1" t="s">
        <v>587</v>
      </c>
      <c r="D34" s="5">
        <v>1.42</v>
      </c>
      <c r="E34" s="1" t="s">
        <v>585</v>
      </c>
      <c r="F34" s="5">
        <v>0</v>
      </c>
      <c r="G34" s="5">
        <v>0</v>
      </c>
      <c r="H34" s="84">
        <f t="shared" si="6"/>
        <v>0</v>
      </c>
      <c r="I34" s="84">
        <f t="shared" si="7"/>
        <v>0</v>
      </c>
      <c r="J34" s="103"/>
      <c r="K34" s="116"/>
      <c r="L34" s="116"/>
      <c r="M34" s="92"/>
      <c r="N34" s="92"/>
      <c r="O34" s="92"/>
    </row>
    <row r="35" spans="1:15" ht="76.5" x14ac:dyDescent="0.25">
      <c r="A35" s="228" t="s">
        <v>2515</v>
      </c>
      <c r="B35" s="1" t="s">
        <v>588</v>
      </c>
      <c r="C35" s="1" t="s">
        <v>589</v>
      </c>
      <c r="D35" s="5">
        <v>1.53</v>
      </c>
      <c r="E35" s="1" t="s">
        <v>585</v>
      </c>
      <c r="F35" s="5">
        <v>0</v>
      </c>
      <c r="G35" s="5">
        <v>0</v>
      </c>
      <c r="H35" s="84">
        <f t="shared" si="6"/>
        <v>0</v>
      </c>
      <c r="I35" s="84">
        <f t="shared" si="7"/>
        <v>0</v>
      </c>
      <c r="J35" s="103"/>
      <c r="K35" s="116"/>
      <c r="L35" s="116"/>
      <c r="M35" s="92"/>
      <c r="N35" s="92"/>
      <c r="O35" s="92"/>
    </row>
    <row r="36" spans="1:15" ht="76.5" x14ac:dyDescent="0.25">
      <c r="A36" s="228" t="s">
        <v>2516</v>
      </c>
      <c r="B36" s="229" t="s">
        <v>2517</v>
      </c>
      <c r="C36" s="229" t="s">
        <v>2519</v>
      </c>
      <c r="D36" s="49">
        <v>120</v>
      </c>
      <c r="E36" s="229" t="s">
        <v>17</v>
      </c>
      <c r="F36" s="49">
        <v>0</v>
      </c>
      <c r="G36" s="49">
        <v>0</v>
      </c>
      <c r="H36" s="225">
        <f t="shared" ref="H36" si="8">D36*F36</f>
        <v>0</v>
      </c>
      <c r="I36" s="225">
        <f t="shared" ref="I36" si="9">D36*G36</f>
        <v>0</v>
      </c>
      <c r="J36" s="103"/>
      <c r="K36" s="116"/>
      <c r="L36" s="116"/>
      <c r="M36" s="92"/>
      <c r="N36" s="92"/>
      <c r="O36" s="92"/>
    </row>
    <row r="37" spans="1:15" ht="76.5" x14ac:dyDescent="0.25">
      <c r="A37" s="228" t="s">
        <v>2518</v>
      </c>
      <c r="B37" s="229" t="s">
        <v>2517</v>
      </c>
      <c r="C37" s="229" t="s">
        <v>2520</v>
      </c>
      <c r="D37" s="49">
        <v>200</v>
      </c>
      <c r="E37" s="229" t="s">
        <v>17</v>
      </c>
      <c r="F37" s="49">
        <v>0</v>
      </c>
      <c r="G37" s="49">
        <v>0</v>
      </c>
      <c r="H37" s="225">
        <f t="shared" ref="H37" si="10">D37*F37</f>
        <v>0</v>
      </c>
      <c r="I37" s="225">
        <f t="shared" ref="I37" si="11">D37*G37</f>
        <v>0</v>
      </c>
      <c r="J37" s="103"/>
      <c r="K37" s="116"/>
      <c r="L37" s="116"/>
      <c r="M37" s="92"/>
      <c r="N37" s="92"/>
      <c r="O37" s="92"/>
    </row>
    <row r="38" spans="1:15" ht="102" x14ac:dyDescent="0.25">
      <c r="A38" s="7">
        <v>30</v>
      </c>
      <c r="B38" s="1" t="s">
        <v>590</v>
      </c>
      <c r="C38" s="1" t="s">
        <v>591</v>
      </c>
      <c r="D38" s="5">
        <v>12.3</v>
      </c>
      <c r="E38" s="1" t="s">
        <v>10</v>
      </c>
      <c r="F38" s="5">
        <v>0</v>
      </c>
      <c r="G38" s="5">
        <v>0</v>
      </c>
      <c r="H38" s="84">
        <f t="shared" si="6"/>
        <v>0</v>
      </c>
      <c r="I38" s="84">
        <f t="shared" si="7"/>
        <v>0</v>
      </c>
      <c r="J38" s="103"/>
      <c r="K38" s="116"/>
      <c r="L38" s="116"/>
      <c r="M38" s="92"/>
      <c r="N38" s="92"/>
      <c r="O38" s="92"/>
    </row>
    <row r="39" spans="1:15" ht="102" x14ac:dyDescent="0.25">
      <c r="A39" s="7">
        <v>31</v>
      </c>
      <c r="B39" s="1" t="s">
        <v>592</v>
      </c>
      <c r="C39" s="1" t="s">
        <v>593</v>
      </c>
      <c r="D39" s="5">
        <v>1.3</v>
      </c>
      <c r="E39" s="1" t="s">
        <v>10</v>
      </c>
      <c r="F39" s="5">
        <v>0</v>
      </c>
      <c r="G39" s="5">
        <v>0</v>
      </c>
      <c r="H39" s="84">
        <f t="shared" si="6"/>
        <v>0</v>
      </c>
      <c r="I39" s="84">
        <f t="shared" si="7"/>
        <v>0</v>
      </c>
      <c r="J39" s="103"/>
      <c r="K39" s="116"/>
      <c r="L39" s="116"/>
      <c r="M39" s="92"/>
      <c r="N39" s="92"/>
      <c r="O39" s="92"/>
    </row>
    <row r="40" spans="1:15" ht="140.25" x14ac:dyDescent="0.25">
      <c r="A40" s="7">
        <v>32</v>
      </c>
      <c r="B40" s="1" t="s">
        <v>594</v>
      </c>
      <c r="C40" s="1" t="s">
        <v>595</v>
      </c>
      <c r="D40" s="5">
        <v>1.9</v>
      </c>
      <c r="E40" s="1" t="s">
        <v>10</v>
      </c>
      <c r="F40" s="5">
        <v>0</v>
      </c>
      <c r="G40" s="5">
        <v>0</v>
      </c>
      <c r="H40" s="84">
        <f t="shared" si="6"/>
        <v>0</v>
      </c>
      <c r="I40" s="84">
        <f t="shared" si="7"/>
        <v>0</v>
      </c>
      <c r="J40" s="103"/>
      <c r="K40" s="103"/>
      <c r="L40" s="103"/>
      <c r="M40" s="102"/>
      <c r="N40" s="102"/>
      <c r="O40" s="102"/>
    </row>
    <row r="41" spans="1:15" ht="140.25" x14ac:dyDescent="0.25">
      <c r="A41" s="7">
        <v>33</v>
      </c>
      <c r="B41" s="1" t="s">
        <v>596</v>
      </c>
      <c r="C41" s="1" t="s">
        <v>597</v>
      </c>
      <c r="D41" s="5">
        <v>1.5</v>
      </c>
      <c r="E41" s="1" t="s">
        <v>10</v>
      </c>
      <c r="F41" s="5">
        <v>0</v>
      </c>
      <c r="G41" s="5">
        <v>0</v>
      </c>
      <c r="H41" s="84">
        <f t="shared" si="6"/>
        <v>0</v>
      </c>
      <c r="I41" s="84">
        <f t="shared" si="7"/>
        <v>0</v>
      </c>
      <c r="J41" s="103"/>
      <c r="K41" s="103"/>
      <c r="L41" s="103"/>
      <c r="M41" s="102"/>
      <c r="N41" s="102"/>
      <c r="O41" s="102"/>
    </row>
    <row r="42" spans="1:15" ht="114.75" x14ac:dyDescent="0.25">
      <c r="A42" s="7">
        <v>34</v>
      </c>
      <c r="B42" s="1" t="s">
        <v>598</v>
      </c>
      <c r="C42" s="1" t="s">
        <v>599</v>
      </c>
      <c r="D42" s="5">
        <v>13</v>
      </c>
      <c r="E42" s="1" t="s">
        <v>10</v>
      </c>
      <c r="F42" s="5">
        <v>0</v>
      </c>
      <c r="G42" s="5">
        <v>0</v>
      </c>
      <c r="H42" s="84">
        <f t="shared" si="6"/>
        <v>0</v>
      </c>
      <c r="I42" s="84">
        <f t="shared" si="7"/>
        <v>0</v>
      </c>
      <c r="J42" s="103"/>
      <c r="K42" s="116"/>
      <c r="L42" s="116"/>
      <c r="M42" s="92"/>
      <c r="N42" s="92"/>
      <c r="O42" s="92"/>
    </row>
    <row r="43" spans="1:15" ht="127.5" x14ac:dyDescent="0.25">
      <c r="A43" s="7">
        <v>35</v>
      </c>
      <c r="B43" s="1" t="s">
        <v>600</v>
      </c>
      <c r="C43" s="1" t="s">
        <v>601</v>
      </c>
      <c r="D43" s="5">
        <v>13</v>
      </c>
      <c r="E43" s="1" t="s">
        <v>10</v>
      </c>
      <c r="F43" s="5">
        <v>0</v>
      </c>
      <c r="G43" s="5">
        <v>0</v>
      </c>
      <c r="H43" s="84">
        <f t="shared" si="6"/>
        <v>0</v>
      </c>
      <c r="I43" s="84">
        <f t="shared" si="7"/>
        <v>0</v>
      </c>
      <c r="J43" s="103"/>
      <c r="K43" s="116"/>
      <c r="L43" s="116"/>
      <c r="M43" s="92"/>
      <c r="N43" s="92"/>
      <c r="O43" s="92"/>
    </row>
    <row r="44" spans="1:15" ht="102" x14ac:dyDescent="0.25">
      <c r="A44" s="7">
        <v>36</v>
      </c>
      <c r="B44" s="1" t="s">
        <v>602</v>
      </c>
      <c r="C44" s="1" t="s">
        <v>603</v>
      </c>
      <c r="D44" s="5">
        <v>7.4</v>
      </c>
      <c r="E44" s="1" t="s">
        <v>10</v>
      </c>
      <c r="F44" s="5">
        <v>0</v>
      </c>
      <c r="G44" s="5">
        <v>0</v>
      </c>
      <c r="H44" s="84">
        <f t="shared" si="6"/>
        <v>0</v>
      </c>
      <c r="I44" s="84">
        <f t="shared" si="7"/>
        <v>0</v>
      </c>
      <c r="J44" s="103"/>
      <c r="K44" s="116"/>
      <c r="L44" s="116"/>
      <c r="M44" s="92"/>
      <c r="N44" s="92"/>
      <c r="O44" s="92"/>
    </row>
    <row r="45" spans="1:15" ht="89.25" x14ac:dyDescent="0.25">
      <c r="A45" s="7">
        <v>37</v>
      </c>
      <c r="B45" s="1" t="s">
        <v>604</v>
      </c>
      <c r="C45" s="1" t="s">
        <v>2513</v>
      </c>
      <c r="D45" s="5">
        <v>61</v>
      </c>
      <c r="E45" s="1" t="s">
        <v>21</v>
      </c>
      <c r="F45" s="5">
        <v>0</v>
      </c>
      <c r="G45" s="5">
        <v>0</v>
      </c>
      <c r="H45" s="84">
        <f t="shared" si="6"/>
        <v>0</v>
      </c>
      <c r="I45" s="84">
        <f t="shared" si="7"/>
        <v>0</v>
      </c>
      <c r="J45" s="103"/>
      <c r="K45" s="103"/>
      <c r="L45" s="103"/>
      <c r="M45" s="102"/>
      <c r="N45" s="102"/>
      <c r="O45" s="102"/>
    </row>
    <row r="46" spans="1:15" ht="89.25" x14ac:dyDescent="0.25">
      <c r="A46" s="7">
        <v>38</v>
      </c>
      <c r="B46" s="1" t="s">
        <v>605</v>
      </c>
      <c r="C46" s="1" t="s">
        <v>606</v>
      </c>
      <c r="D46" s="5">
        <v>41</v>
      </c>
      <c r="E46" s="1" t="s">
        <v>10</v>
      </c>
      <c r="F46" s="5">
        <v>0</v>
      </c>
      <c r="G46" s="5">
        <v>0</v>
      </c>
      <c r="H46" s="84">
        <f t="shared" si="6"/>
        <v>0</v>
      </c>
      <c r="I46" s="84">
        <f t="shared" si="7"/>
        <v>0</v>
      </c>
      <c r="J46" s="103"/>
      <c r="K46" s="116"/>
      <c r="L46" s="116"/>
      <c r="M46" s="92"/>
      <c r="N46" s="92"/>
      <c r="O46" s="92"/>
    </row>
    <row r="47" spans="1:15" s="2" customFormat="1" x14ac:dyDescent="0.25">
      <c r="A47" s="326" t="s">
        <v>63</v>
      </c>
      <c r="B47" s="326"/>
      <c r="C47" s="326"/>
      <c r="D47" s="326"/>
      <c r="E47" s="326"/>
      <c r="F47" s="326"/>
      <c r="G47" s="8"/>
      <c r="H47" s="8"/>
      <c r="I47" s="8"/>
    </row>
    <row r="48" spans="1:15" ht="114.75" x14ac:dyDescent="0.25">
      <c r="A48" s="7">
        <v>39</v>
      </c>
      <c r="B48" s="1" t="s">
        <v>67</v>
      </c>
      <c r="C48" s="1" t="s">
        <v>68</v>
      </c>
      <c r="D48" s="5">
        <v>6.1</v>
      </c>
      <c r="E48" s="1" t="s">
        <v>21</v>
      </c>
      <c r="F48" s="5">
        <v>0</v>
      </c>
      <c r="G48" s="5">
        <v>0</v>
      </c>
      <c r="H48" s="84">
        <f t="shared" ref="H48:H56" si="12">D48*F48</f>
        <v>0</v>
      </c>
      <c r="I48" s="84">
        <f t="shared" ref="I48:I56" si="13">D48*G48</f>
        <v>0</v>
      </c>
      <c r="J48" s="103"/>
      <c r="K48" s="109"/>
      <c r="L48" s="109"/>
      <c r="M48" s="92"/>
      <c r="N48" s="102"/>
      <c r="O48" s="102"/>
    </row>
    <row r="49" spans="1:15" ht="127.5" x14ac:dyDescent="0.25">
      <c r="A49" s="7">
        <v>40</v>
      </c>
      <c r="B49" s="1" t="s">
        <v>69</v>
      </c>
      <c r="C49" s="1" t="s">
        <v>70</v>
      </c>
      <c r="D49" s="5">
        <v>8</v>
      </c>
      <c r="E49" s="1" t="s">
        <v>21</v>
      </c>
      <c r="F49" s="5">
        <v>0</v>
      </c>
      <c r="G49" s="5">
        <v>0</v>
      </c>
      <c r="H49" s="84">
        <f t="shared" si="12"/>
        <v>0</v>
      </c>
      <c r="I49" s="84">
        <f t="shared" si="13"/>
        <v>0</v>
      </c>
      <c r="J49" s="103"/>
      <c r="K49" s="103"/>
      <c r="L49" s="103"/>
      <c r="M49" s="102"/>
      <c r="N49" s="102"/>
      <c r="O49" s="102"/>
    </row>
    <row r="50" spans="1:15" ht="89.25" x14ac:dyDescent="0.25">
      <c r="A50" s="7">
        <v>41</v>
      </c>
      <c r="B50" s="1" t="s">
        <v>607</v>
      </c>
      <c r="C50" s="1" t="s">
        <v>608</v>
      </c>
      <c r="D50" s="5">
        <v>2</v>
      </c>
      <c r="E50" s="1" t="s">
        <v>17</v>
      </c>
      <c r="F50" s="5">
        <v>0</v>
      </c>
      <c r="G50" s="5">
        <v>0</v>
      </c>
      <c r="H50" s="84">
        <f t="shared" si="12"/>
        <v>0</v>
      </c>
      <c r="I50" s="84">
        <f t="shared" si="13"/>
        <v>0</v>
      </c>
      <c r="J50" s="103"/>
      <c r="K50" s="103"/>
      <c r="L50" s="103"/>
      <c r="M50" s="92"/>
      <c r="N50" s="92"/>
      <c r="O50" s="92"/>
    </row>
    <row r="51" spans="1:15" ht="51" x14ac:dyDescent="0.25">
      <c r="A51" s="7">
        <v>42</v>
      </c>
      <c r="B51" s="1" t="s">
        <v>609</v>
      </c>
      <c r="C51" s="1" t="s">
        <v>610</v>
      </c>
      <c r="D51" s="5">
        <v>1</v>
      </c>
      <c r="E51" s="1" t="s">
        <v>17</v>
      </c>
      <c r="F51" s="5">
        <v>0</v>
      </c>
      <c r="G51" s="5">
        <v>0</v>
      </c>
      <c r="H51" s="84">
        <f t="shared" si="12"/>
        <v>0</v>
      </c>
      <c r="I51" s="84">
        <f t="shared" si="13"/>
        <v>0</v>
      </c>
      <c r="J51" s="103"/>
      <c r="K51" s="103"/>
      <c r="L51" s="103"/>
      <c r="M51" s="102"/>
      <c r="N51" s="102"/>
      <c r="O51" s="102"/>
    </row>
    <row r="52" spans="1:15" ht="25.5" x14ac:dyDescent="0.25">
      <c r="A52" s="7">
        <v>43</v>
      </c>
      <c r="B52" s="1" t="s">
        <v>611</v>
      </c>
      <c r="C52" s="1" t="s">
        <v>612</v>
      </c>
      <c r="D52" s="5">
        <v>4</v>
      </c>
      <c r="E52" s="1" t="s">
        <v>17</v>
      </c>
      <c r="F52" s="5">
        <v>0</v>
      </c>
      <c r="G52" s="5">
        <v>0</v>
      </c>
      <c r="H52" s="84">
        <f t="shared" si="12"/>
        <v>0</v>
      </c>
      <c r="I52" s="84">
        <f t="shared" si="13"/>
        <v>0</v>
      </c>
      <c r="J52" s="103"/>
      <c r="K52" s="103"/>
      <c r="L52" s="103"/>
      <c r="M52" s="92"/>
      <c r="N52" s="92"/>
      <c r="O52" s="92"/>
    </row>
    <row r="53" spans="1:15" ht="114.75" x14ac:dyDescent="0.25">
      <c r="A53" s="7">
        <v>44</v>
      </c>
      <c r="B53" s="1" t="s">
        <v>613</v>
      </c>
      <c r="C53" s="1" t="s">
        <v>614</v>
      </c>
      <c r="D53" s="5">
        <v>0.74</v>
      </c>
      <c r="E53" s="1" t="s">
        <v>10</v>
      </c>
      <c r="F53" s="5">
        <v>0</v>
      </c>
      <c r="G53" s="5">
        <v>0</v>
      </c>
      <c r="H53" s="84">
        <f t="shared" si="12"/>
        <v>0</v>
      </c>
      <c r="I53" s="84">
        <f t="shared" si="13"/>
        <v>0</v>
      </c>
      <c r="J53" s="103"/>
      <c r="K53" s="103"/>
      <c r="L53" s="103"/>
      <c r="M53" s="102"/>
      <c r="N53" s="102"/>
      <c r="O53" s="102"/>
    </row>
    <row r="54" spans="1:15" ht="25.5" x14ac:dyDescent="0.25">
      <c r="A54" s="7">
        <v>45</v>
      </c>
      <c r="B54" s="1" t="s">
        <v>615</v>
      </c>
      <c r="C54" s="1" t="s">
        <v>616</v>
      </c>
      <c r="D54" s="5">
        <v>31</v>
      </c>
      <c r="E54" s="1" t="s">
        <v>20</v>
      </c>
      <c r="F54" s="5">
        <v>0</v>
      </c>
      <c r="G54" s="5">
        <v>0</v>
      </c>
      <c r="H54" s="84">
        <f t="shared" si="12"/>
        <v>0</v>
      </c>
      <c r="I54" s="84">
        <f t="shared" si="13"/>
        <v>0</v>
      </c>
      <c r="J54" s="103"/>
      <c r="K54" s="103"/>
      <c r="L54" s="103"/>
      <c r="M54" s="102"/>
      <c r="N54" s="102"/>
      <c r="O54" s="102"/>
    </row>
    <row r="55" spans="1:15" ht="38.25" x14ac:dyDescent="0.25">
      <c r="A55" s="7">
        <v>46</v>
      </c>
      <c r="B55" s="1" t="s">
        <v>617</v>
      </c>
      <c r="C55" s="1" t="s">
        <v>618</v>
      </c>
      <c r="D55" s="5">
        <v>10</v>
      </c>
      <c r="E55" s="1" t="s">
        <v>20</v>
      </c>
      <c r="F55" s="5">
        <v>0</v>
      </c>
      <c r="G55" s="5">
        <v>0</v>
      </c>
      <c r="H55" s="84">
        <f t="shared" si="12"/>
        <v>0</v>
      </c>
      <c r="I55" s="84">
        <f t="shared" si="13"/>
        <v>0</v>
      </c>
      <c r="J55" s="103"/>
      <c r="K55" s="103"/>
      <c r="L55" s="103"/>
      <c r="M55" s="102"/>
      <c r="N55" s="102"/>
      <c r="O55" s="102"/>
    </row>
    <row r="56" spans="1:15" ht="38.25" x14ac:dyDescent="0.25">
      <c r="A56" s="7">
        <v>47</v>
      </c>
      <c r="B56" s="1" t="s">
        <v>619</v>
      </c>
      <c r="C56" s="1" t="s">
        <v>620</v>
      </c>
      <c r="D56" s="5">
        <v>10</v>
      </c>
      <c r="E56" s="1" t="s">
        <v>20</v>
      </c>
      <c r="F56" s="5">
        <v>0</v>
      </c>
      <c r="G56" s="5">
        <v>0</v>
      </c>
      <c r="H56" s="84">
        <f t="shared" si="12"/>
        <v>0</v>
      </c>
      <c r="I56" s="84">
        <f t="shared" si="13"/>
        <v>0</v>
      </c>
      <c r="J56" s="103"/>
      <c r="K56" s="103"/>
      <c r="L56" s="103"/>
      <c r="M56" s="102"/>
      <c r="N56" s="102"/>
      <c r="O56" s="102"/>
    </row>
    <row r="57" spans="1:15" s="2" customFormat="1" x14ac:dyDescent="0.25">
      <c r="A57" s="326" t="s">
        <v>73</v>
      </c>
      <c r="B57" s="326"/>
      <c r="C57" s="326"/>
      <c r="D57" s="326"/>
      <c r="E57" s="326"/>
      <c r="F57" s="326"/>
      <c r="G57" s="8"/>
      <c r="H57" s="8"/>
      <c r="I57" s="8"/>
    </row>
    <row r="58" spans="1:15" ht="102" x14ac:dyDescent="0.25">
      <c r="A58" s="7">
        <v>48</v>
      </c>
      <c r="B58" s="1" t="s">
        <v>621</v>
      </c>
      <c r="C58" s="1" t="s">
        <v>622</v>
      </c>
      <c r="D58" s="5">
        <v>65.77</v>
      </c>
      <c r="E58" s="1" t="s">
        <v>21</v>
      </c>
      <c r="F58" s="5">
        <v>0</v>
      </c>
      <c r="G58" s="5">
        <v>0</v>
      </c>
      <c r="H58" s="84">
        <f>D58*F58</f>
        <v>0</v>
      </c>
      <c r="I58" s="84">
        <f>D58*G58</f>
        <v>0</v>
      </c>
      <c r="J58" s="103"/>
      <c r="K58" s="103"/>
      <c r="L58" s="103"/>
      <c r="M58" s="102"/>
      <c r="N58" s="102"/>
      <c r="O58" s="102"/>
    </row>
    <row r="59" spans="1:15" ht="114.75" x14ac:dyDescent="0.25">
      <c r="A59" s="7">
        <v>49</v>
      </c>
      <c r="B59" s="1" t="s">
        <v>623</v>
      </c>
      <c r="C59" s="1" t="s">
        <v>624</v>
      </c>
      <c r="D59" s="5">
        <v>70</v>
      </c>
      <c r="E59" s="1" t="s">
        <v>20</v>
      </c>
      <c r="F59" s="5">
        <v>0</v>
      </c>
      <c r="G59" s="5">
        <v>0</v>
      </c>
      <c r="H59" s="84">
        <f>D59*F59</f>
        <v>0</v>
      </c>
      <c r="I59" s="84">
        <f>D59*G59</f>
        <v>0</v>
      </c>
      <c r="J59" s="103"/>
      <c r="K59" s="92"/>
      <c r="L59" s="103"/>
      <c r="M59" s="102"/>
      <c r="N59" s="102"/>
      <c r="O59" s="102"/>
    </row>
    <row r="60" spans="1:15" ht="114.75" x14ac:dyDescent="0.25">
      <c r="A60" s="7">
        <v>50</v>
      </c>
      <c r="B60" s="1" t="s">
        <v>625</v>
      </c>
      <c r="C60" s="1" t="s">
        <v>626</v>
      </c>
      <c r="D60" s="5">
        <v>31</v>
      </c>
      <c r="E60" s="1" t="s">
        <v>20</v>
      </c>
      <c r="F60" s="5">
        <v>0</v>
      </c>
      <c r="G60" s="5">
        <v>0</v>
      </c>
      <c r="H60" s="84">
        <f>D60*F60</f>
        <v>0</v>
      </c>
      <c r="I60" s="84">
        <f>D60*G60</f>
        <v>0</v>
      </c>
      <c r="J60" s="103"/>
      <c r="K60" s="92"/>
      <c r="L60" s="103"/>
      <c r="M60" s="102"/>
      <c r="N60" s="102"/>
      <c r="O60" s="102"/>
    </row>
    <row r="61" spans="1:15" ht="51" x14ac:dyDescent="0.25">
      <c r="A61" s="7">
        <v>51</v>
      </c>
      <c r="B61" s="1" t="s">
        <v>627</v>
      </c>
      <c r="C61" s="1" t="s">
        <v>628</v>
      </c>
      <c r="D61" s="5">
        <v>18</v>
      </c>
      <c r="E61" s="1" t="s">
        <v>20</v>
      </c>
      <c r="F61" s="5">
        <v>0</v>
      </c>
      <c r="G61" s="5">
        <v>0</v>
      </c>
      <c r="H61" s="84">
        <f>D61*F61</f>
        <v>0</v>
      </c>
      <c r="I61" s="84">
        <f>D61*G61</f>
        <v>0</v>
      </c>
      <c r="J61" s="103"/>
      <c r="K61" s="92"/>
      <c r="L61" s="103"/>
      <c r="M61" s="102"/>
      <c r="N61" s="102"/>
      <c r="O61" s="102"/>
    </row>
    <row r="62" spans="1:15" s="2" customFormat="1" x14ac:dyDescent="0.25">
      <c r="A62" s="326" t="s">
        <v>97</v>
      </c>
      <c r="B62" s="326"/>
      <c r="C62" s="326"/>
      <c r="D62" s="326"/>
      <c r="E62" s="326"/>
      <c r="F62" s="326"/>
      <c r="G62" s="8"/>
      <c r="H62" s="8"/>
      <c r="I62" s="8"/>
    </row>
    <row r="63" spans="1:15" ht="114.75" x14ac:dyDescent="0.25">
      <c r="A63" s="7">
        <v>52</v>
      </c>
      <c r="B63" s="1" t="s">
        <v>629</v>
      </c>
      <c r="C63" s="1" t="s">
        <v>630</v>
      </c>
      <c r="D63" s="5">
        <v>16</v>
      </c>
      <c r="E63" s="1" t="s">
        <v>21</v>
      </c>
      <c r="F63" s="5">
        <v>0</v>
      </c>
      <c r="G63" s="5">
        <v>0</v>
      </c>
      <c r="H63" s="84">
        <f>D63*F63</f>
        <v>0</v>
      </c>
      <c r="I63" s="84">
        <f>D63*G63</f>
        <v>0</v>
      </c>
      <c r="J63" s="103"/>
      <c r="K63" s="103"/>
      <c r="L63" s="103"/>
      <c r="M63" s="102"/>
      <c r="N63" s="102"/>
      <c r="O63" s="102"/>
    </row>
    <row r="64" spans="1:15" s="9" customFormat="1" x14ac:dyDescent="0.25">
      <c r="A64" s="6"/>
      <c r="B64" s="3"/>
      <c r="C64" s="3" t="s">
        <v>534</v>
      </c>
      <c r="D64" s="4"/>
      <c r="E64" s="3"/>
      <c r="F64" s="4"/>
      <c r="G64" s="4"/>
      <c r="H64" s="86">
        <v>15058875</v>
      </c>
      <c r="I64" s="86">
        <v>23858385</v>
      </c>
    </row>
  </sheetData>
  <mergeCells count="8">
    <mergeCell ref="A57:F57"/>
    <mergeCell ref="A62:F62"/>
    <mergeCell ref="A2:F2"/>
    <mergeCell ref="A8:F8"/>
    <mergeCell ref="A12:F12"/>
    <mergeCell ref="A23:F23"/>
    <mergeCell ref="A30:F30"/>
    <mergeCell ref="A47:F47"/>
  </mergeCells>
  <pageMargins left="0.2361111111111111" right="0.2361111111111111" top="0.69444444444444442" bottom="0.69444444444444442" header="0.41666666666666669" footer="0.41666666666666669"/>
  <pageSetup paperSize="9" orientation="portrait" useFirstPageNumber="1" r:id="rId1"/>
  <headerFooter>
    <oddHeader>&amp;L&amp;"Times New Roman,Félkövér"&amp;10 02 Tartószerkezet</oddHead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11"/>
  <sheetViews>
    <sheetView topLeftCell="A107" zoomScaleNormal="100" workbookViewId="0">
      <selection activeCell="H107" sqref="H107:I107"/>
    </sheetView>
  </sheetViews>
  <sheetFormatPr defaultColWidth="8.5703125" defaultRowHeight="12.75" x14ac:dyDescent="0.25"/>
  <cols>
    <col min="1" max="1" width="4.42578125" style="7" customWidth="1"/>
    <col min="2" max="2" width="9.140625" style="1" customWidth="1"/>
    <col min="3" max="3" width="40.5703125" style="1" customWidth="1"/>
    <col min="4" max="4" width="6.5703125" style="5" customWidth="1"/>
    <col min="5" max="5" width="6.5703125" style="1" customWidth="1"/>
    <col min="6" max="9" width="11" style="5" customWidth="1"/>
    <col min="10" max="10" width="11.140625" style="1" customWidth="1"/>
    <col min="11" max="12" width="11" style="1" customWidth="1"/>
    <col min="13" max="14" width="8.5703125" style="1"/>
    <col min="15" max="15" width="8.5703125" style="78"/>
    <col min="16" max="16384" width="8.5703125" style="1"/>
  </cols>
  <sheetData>
    <row r="1" spans="1:19" s="73" customFormat="1" ht="25.5" x14ac:dyDescent="0.25">
      <c r="A1" s="6" t="s">
        <v>0</v>
      </c>
      <c r="B1" s="3" t="s">
        <v>1</v>
      </c>
      <c r="C1" s="3" t="s">
        <v>2</v>
      </c>
      <c r="D1" s="76" t="s">
        <v>3</v>
      </c>
      <c r="E1" s="76" t="s">
        <v>4</v>
      </c>
      <c r="F1" s="76" t="s">
        <v>5</v>
      </c>
      <c r="G1" s="76" t="s">
        <v>6</v>
      </c>
      <c r="H1" s="76" t="s">
        <v>7</v>
      </c>
      <c r="I1" s="76" t="s">
        <v>8</v>
      </c>
      <c r="J1" s="76" t="s">
        <v>1133</v>
      </c>
      <c r="K1" s="75"/>
      <c r="L1" s="75"/>
      <c r="M1" s="75"/>
      <c r="N1" s="75"/>
      <c r="O1" s="79"/>
    </row>
    <row r="2" spans="1:19" s="73" customFormat="1" x14ac:dyDescent="0.25">
      <c r="A2" s="77" t="s">
        <v>9</v>
      </c>
      <c r="G2" s="8"/>
      <c r="H2" s="8"/>
      <c r="I2" s="8"/>
      <c r="O2" s="77"/>
    </row>
    <row r="3" spans="1:19" ht="25.5" x14ac:dyDescent="0.25">
      <c r="A3" s="7">
        <v>1</v>
      </c>
      <c r="B3" s="1" t="s">
        <v>631</v>
      </c>
      <c r="C3" s="1" t="s">
        <v>632</v>
      </c>
      <c r="D3" s="5">
        <v>1</v>
      </c>
      <c r="E3" s="1" t="s">
        <v>524</v>
      </c>
      <c r="F3" s="84">
        <v>0</v>
      </c>
      <c r="G3" s="84">
        <v>0</v>
      </c>
      <c r="H3" s="84">
        <f>D3*F3</f>
        <v>0</v>
      </c>
      <c r="I3" s="84">
        <f>D3*G3</f>
        <v>0</v>
      </c>
      <c r="K3" s="91"/>
      <c r="L3" s="91"/>
      <c r="M3" s="92"/>
      <c r="N3" s="93"/>
      <c r="O3" s="93"/>
      <c r="P3" s="92"/>
      <c r="Q3" s="92"/>
      <c r="R3" s="92"/>
      <c r="S3" s="92"/>
    </row>
    <row r="4" spans="1:19" s="73" customFormat="1" x14ac:dyDescent="0.25">
      <c r="A4" s="77" t="s">
        <v>26</v>
      </c>
      <c r="F4" s="84"/>
      <c r="G4" s="84"/>
      <c r="H4" s="84"/>
      <c r="I4" s="84"/>
      <c r="K4" s="91"/>
      <c r="L4" s="91"/>
      <c r="M4" s="95"/>
      <c r="N4" s="95"/>
      <c r="O4" s="96"/>
      <c r="P4" s="95"/>
      <c r="Q4" s="95"/>
      <c r="R4" s="95"/>
      <c r="S4" s="95"/>
    </row>
    <row r="5" spans="1:19" ht="25.5" x14ac:dyDescent="0.25">
      <c r="A5" s="7">
        <v>2</v>
      </c>
      <c r="B5" s="1" t="s">
        <v>550</v>
      </c>
      <c r="C5" s="1" t="s">
        <v>2220</v>
      </c>
      <c r="D5" s="5">
        <v>1</v>
      </c>
      <c r="E5" s="1" t="s">
        <v>524</v>
      </c>
      <c r="F5" s="84">
        <v>0</v>
      </c>
      <c r="G5" s="84">
        <v>0</v>
      </c>
      <c r="H5" s="84">
        <f t="shared" ref="H5:H9" si="0">D5*F5</f>
        <v>0</v>
      </c>
      <c r="I5" s="84">
        <f t="shared" ref="I5:I9" si="1">D5*G5</f>
        <v>0</v>
      </c>
      <c r="K5" s="91"/>
      <c r="L5" s="101"/>
      <c r="M5" s="92"/>
      <c r="N5" s="92"/>
      <c r="O5" s="93"/>
      <c r="P5" s="92"/>
      <c r="Q5" s="92"/>
      <c r="R5" s="92"/>
      <c r="S5" s="92"/>
    </row>
    <row r="6" spans="1:19" ht="25.5" x14ac:dyDescent="0.25">
      <c r="A6" s="7">
        <v>3</v>
      </c>
      <c r="B6" s="1" t="s">
        <v>634</v>
      </c>
      <c r="C6" s="1" t="s">
        <v>635</v>
      </c>
      <c r="D6" s="5">
        <v>1</v>
      </c>
      <c r="E6" s="1" t="s">
        <v>524</v>
      </c>
      <c r="F6" s="84">
        <v>0</v>
      </c>
      <c r="G6" s="84">
        <v>0</v>
      </c>
      <c r="H6" s="84">
        <f t="shared" si="0"/>
        <v>0</v>
      </c>
      <c r="I6" s="84">
        <f t="shared" si="1"/>
        <v>0</v>
      </c>
      <c r="K6" s="91"/>
      <c r="L6" s="91"/>
      <c r="M6" s="92"/>
      <c r="N6" s="93"/>
      <c r="O6" s="93"/>
      <c r="P6" s="92"/>
      <c r="Q6" s="92"/>
      <c r="R6" s="92"/>
      <c r="S6" s="92"/>
    </row>
    <row r="7" spans="1:19" ht="25.5" x14ac:dyDescent="0.25">
      <c r="A7" s="7">
        <v>4</v>
      </c>
      <c r="B7" s="1" t="s">
        <v>636</v>
      </c>
      <c r="C7" s="1" t="s">
        <v>637</v>
      </c>
      <c r="D7" s="5">
        <v>1</v>
      </c>
      <c r="E7" s="1" t="s">
        <v>524</v>
      </c>
      <c r="F7" s="84">
        <v>0</v>
      </c>
      <c r="G7" s="84">
        <v>0</v>
      </c>
      <c r="H7" s="84">
        <f t="shared" si="0"/>
        <v>0</v>
      </c>
      <c r="I7" s="84">
        <f t="shared" si="1"/>
        <v>0</v>
      </c>
      <c r="K7" s="91"/>
      <c r="L7" s="91"/>
      <c r="M7" s="92"/>
      <c r="N7" s="93"/>
      <c r="O7" s="93"/>
      <c r="P7" s="92"/>
      <c r="Q7" s="92"/>
      <c r="R7" s="92"/>
      <c r="S7" s="92"/>
    </row>
    <row r="8" spans="1:19" ht="25.5" x14ac:dyDescent="0.25">
      <c r="A8" s="7">
        <v>5</v>
      </c>
      <c r="B8" s="1" t="s">
        <v>638</v>
      </c>
      <c r="C8" s="1" t="s">
        <v>639</v>
      </c>
      <c r="D8" s="5">
        <v>1</v>
      </c>
      <c r="E8" s="1" t="s">
        <v>524</v>
      </c>
      <c r="F8" s="84">
        <v>0</v>
      </c>
      <c r="G8" s="84">
        <v>0</v>
      </c>
      <c r="H8" s="84">
        <f t="shared" si="0"/>
        <v>0</v>
      </c>
      <c r="I8" s="84">
        <f t="shared" si="1"/>
        <v>0</v>
      </c>
      <c r="K8" s="91"/>
      <c r="L8" s="91"/>
      <c r="M8" s="92"/>
      <c r="N8" s="93"/>
      <c r="O8" s="93"/>
      <c r="P8" s="92"/>
      <c r="Q8" s="92"/>
      <c r="R8" s="92"/>
      <c r="S8" s="92"/>
    </row>
    <row r="9" spans="1:19" ht="38.25" x14ac:dyDescent="0.25">
      <c r="A9" s="7">
        <v>6</v>
      </c>
      <c r="B9" s="1" t="s">
        <v>640</v>
      </c>
      <c r="C9" s="1" t="s">
        <v>641</v>
      </c>
      <c r="D9" s="5">
        <v>2</v>
      </c>
      <c r="E9" s="1" t="s">
        <v>10</v>
      </c>
      <c r="F9" s="84">
        <v>0</v>
      </c>
      <c r="G9" s="84">
        <v>0</v>
      </c>
      <c r="H9" s="84">
        <f t="shared" si="0"/>
        <v>0</v>
      </c>
      <c r="I9" s="84">
        <f t="shared" si="1"/>
        <v>0</v>
      </c>
      <c r="K9" s="91"/>
      <c r="L9" s="91"/>
      <c r="M9" s="92"/>
      <c r="N9" s="93"/>
      <c r="O9" s="93"/>
      <c r="P9" s="92"/>
      <c r="Q9" s="92"/>
      <c r="R9" s="92"/>
      <c r="S9" s="92"/>
    </row>
    <row r="10" spans="1:19" s="73" customFormat="1" x14ac:dyDescent="0.25">
      <c r="A10" s="77" t="s">
        <v>37</v>
      </c>
      <c r="F10" s="84"/>
      <c r="G10" s="84"/>
      <c r="H10" s="84"/>
      <c r="I10" s="84"/>
      <c r="K10" s="91"/>
      <c r="L10" s="91"/>
      <c r="M10" s="95"/>
      <c r="N10" s="95"/>
      <c r="O10" s="96"/>
      <c r="P10" s="95"/>
      <c r="Q10" s="95"/>
      <c r="R10" s="95"/>
      <c r="S10" s="95"/>
    </row>
    <row r="11" spans="1:19" ht="25.5" x14ac:dyDescent="0.25">
      <c r="A11" s="7">
        <v>7</v>
      </c>
      <c r="B11" s="1" t="s">
        <v>642</v>
      </c>
      <c r="C11" s="1" t="s">
        <v>643</v>
      </c>
      <c r="D11" s="5">
        <v>10</v>
      </c>
      <c r="E11" s="1" t="s">
        <v>10</v>
      </c>
      <c r="F11" s="84">
        <v>0</v>
      </c>
      <c r="G11" s="84">
        <v>0</v>
      </c>
      <c r="H11" s="84">
        <f>D11*F11</f>
        <v>0</v>
      </c>
      <c r="I11" s="84">
        <f>D11*G11</f>
        <v>0</v>
      </c>
      <c r="K11" s="91"/>
      <c r="L11" s="91"/>
      <c r="M11" s="92"/>
      <c r="N11" s="93"/>
      <c r="O11" s="93"/>
      <c r="P11" s="92"/>
      <c r="Q11" s="92"/>
      <c r="R11" s="92"/>
      <c r="S11" s="92"/>
    </row>
    <row r="12" spans="1:19" s="73" customFormat="1" x14ac:dyDescent="0.25">
      <c r="A12" s="77" t="s">
        <v>644</v>
      </c>
      <c r="F12" s="84"/>
      <c r="G12" s="84"/>
      <c r="H12" s="84"/>
      <c r="I12" s="84"/>
      <c r="K12" s="91"/>
      <c r="L12" s="91"/>
      <c r="M12" s="95"/>
      <c r="N12" s="95"/>
      <c r="O12" s="96"/>
      <c r="P12" s="95"/>
      <c r="Q12" s="95"/>
      <c r="R12" s="95"/>
      <c r="S12" s="95"/>
    </row>
    <row r="13" spans="1:19" ht="38.25" x14ac:dyDescent="0.25">
      <c r="A13" s="7">
        <v>8</v>
      </c>
      <c r="B13" s="1" t="s">
        <v>645</v>
      </c>
      <c r="C13" s="1" t="s">
        <v>646</v>
      </c>
      <c r="D13" s="5">
        <v>180</v>
      </c>
      <c r="E13" s="1" t="s">
        <v>20</v>
      </c>
      <c r="F13" s="84">
        <v>0</v>
      </c>
      <c r="G13" s="84">
        <v>0</v>
      </c>
      <c r="H13" s="84">
        <f t="shared" ref="H13:H35" si="2">D13*F13</f>
        <v>0</v>
      </c>
      <c r="I13" s="84">
        <f t="shared" ref="I13:I35" si="3">D13*G13</f>
        <v>0</v>
      </c>
      <c r="K13" s="91"/>
      <c r="L13" s="91"/>
      <c r="M13" s="92"/>
      <c r="N13" s="92"/>
      <c r="O13" s="93"/>
      <c r="P13" s="92"/>
      <c r="Q13" s="92"/>
      <c r="R13" s="92"/>
      <c r="S13" s="92"/>
    </row>
    <row r="14" spans="1:19" ht="38.25" x14ac:dyDescent="0.25">
      <c r="A14" s="7">
        <v>9</v>
      </c>
      <c r="B14" s="1" t="s">
        <v>647</v>
      </c>
      <c r="C14" s="1" t="s">
        <v>648</v>
      </c>
      <c r="D14" s="5">
        <v>60</v>
      </c>
      <c r="E14" s="1" t="s">
        <v>20</v>
      </c>
      <c r="F14" s="84">
        <v>0</v>
      </c>
      <c r="G14" s="84">
        <v>0</v>
      </c>
      <c r="H14" s="84">
        <f t="shared" si="2"/>
        <v>0</v>
      </c>
      <c r="I14" s="84">
        <f t="shared" si="3"/>
        <v>0</v>
      </c>
      <c r="K14" s="91"/>
      <c r="L14" s="91"/>
      <c r="M14" s="92"/>
      <c r="N14" s="92"/>
      <c r="O14" s="93"/>
      <c r="P14" s="92"/>
      <c r="Q14" s="92"/>
      <c r="R14" s="92"/>
      <c r="S14" s="92"/>
    </row>
    <row r="15" spans="1:19" ht="63.75" x14ac:dyDescent="0.25">
      <c r="A15" s="7">
        <v>10</v>
      </c>
      <c r="B15" s="1" t="s">
        <v>649</v>
      </c>
      <c r="C15" s="1" t="s">
        <v>650</v>
      </c>
      <c r="D15" s="5">
        <v>110</v>
      </c>
      <c r="E15" s="1" t="s">
        <v>20</v>
      </c>
      <c r="F15" s="84">
        <v>0</v>
      </c>
      <c r="G15" s="84">
        <v>0</v>
      </c>
      <c r="H15" s="84">
        <f t="shared" si="2"/>
        <v>0</v>
      </c>
      <c r="I15" s="84">
        <f t="shared" si="3"/>
        <v>0</v>
      </c>
      <c r="K15" s="91"/>
      <c r="L15" s="91"/>
      <c r="M15" s="92"/>
      <c r="N15" s="92"/>
      <c r="O15" s="93"/>
      <c r="P15" s="92"/>
      <c r="Q15" s="92"/>
      <c r="R15" s="92"/>
      <c r="S15" s="92"/>
    </row>
    <row r="16" spans="1:19" ht="63.75" x14ac:dyDescent="0.25">
      <c r="A16" s="7">
        <v>11</v>
      </c>
      <c r="B16" s="1" t="s">
        <v>651</v>
      </c>
      <c r="C16" s="1" t="s">
        <v>652</v>
      </c>
      <c r="D16" s="5">
        <v>93</v>
      </c>
      <c r="E16" s="1" t="s">
        <v>20</v>
      </c>
      <c r="F16" s="84">
        <v>0</v>
      </c>
      <c r="G16" s="84">
        <v>0</v>
      </c>
      <c r="H16" s="84">
        <f t="shared" si="2"/>
        <v>0</v>
      </c>
      <c r="I16" s="84">
        <f t="shared" si="3"/>
        <v>0</v>
      </c>
      <c r="K16" s="91"/>
      <c r="L16" s="91"/>
      <c r="M16" s="92"/>
      <c r="N16" s="92"/>
      <c r="O16" s="93"/>
      <c r="P16" s="92"/>
      <c r="Q16" s="92"/>
      <c r="R16" s="92"/>
      <c r="S16" s="92"/>
    </row>
    <row r="17" spans="1:19" ht="63.75" x14ac:dyDescent="0.25">
      <c r="A17" s="7">
        <v>12</v>
      </c>
      <c r="B17" s="1" t="s">
        <v>653</v>
      </c>
      <c r="C17" s="1" t="s">
        <v>654</v>
      </c>
      <c r="D17" s="5">
        <v>24</v>
      </c>
      <c r="E17" s="1" t="s">
        <v>20</v>
      </c>
      <c r="F17" s="84">
        <v>0</v>
      </c>
      <c r="G17" s="84">
        <v>0</v>
      </c>
      <c r="H17" s="84">
        <f t="shared" si="2"/>
        <v>0</v>
      </c>
      <c r="I17" s="84">
        <f t="shared" si="3"/>
        <v>0</v>
      </c>
      <c r="K17" s="91"/>
      <c r="L17" s="91"/>
      <c r="M17" s="92"/>
      <c r="N17" s="92"/>
      <c r="O17" s="93"/>
      <c r="P17" s="92"/>
      <c r="Q17" s="92"/>
      <c r="R17" s="92"/>
      <c r="S17" s="92"/>
    </row>
    <row r="18" spans="1:19" ht="63.75" x14ac:dyDescent="0.25">
      <c r="A18" s="7">
        <v>13</v>
      </c>
      <c r="B18" s="1" t="s">
        <v>655</v>
      </c>
      <c r="C18" s="1" t="s">
        <v>656</v>
      </c>
      <c r="D18" s="5">
        <v>3</v>
      </c>
      <c r="E18" s="1" t="s">
        <v>20</v>
      </c>
      <c r="F18" s="84">
        <v>0</v>
      </c>
      <c r="G18" s="84">
        <v>0</v>
      </c>
      <c r="H18" s="84">
        <f t="shared" si="2"/>
        <v>0</v>
      </c>
      <c r="I18" s="84">
        <f t="shared" si="3"/>
        <v>0</v>
      </c>
      <c r="K18" s="91"/>
      <c r="L18" s="91"/>
      <c r="M18" s="92"/>
      <c r="N18" s="92"/>
      <c r="O18" s="93"/>
      <c r="P18" s="92"/>
      <c r="Q18" s="92"/>
      <c r="R18" s="92"/>
      <c r="S18" s="92"/>
    </row>
    <row r="19" spans="1:19" ht="63.75" x14ac:dyDescent="0.25">
      <c r="A19" s="7">
        <v>14</v>
      </c>
      <c r="B19" s="1" t="s">
        <v>657</v>
      </c>
      <c r="C19" s="1" t="s">
        <v>658</v>
      </c>
      <c r="D19" s="5">
        <v>37</v>
      </c>
      <c r="E19" s="1" t="s">
        <v>20</v>
      </c>
      <c r="F19" s="84">
        <v>0</v>
      </c>
      <c r="G19" s="84">
        <v>0</v>
      </c>
      <c r="H19" s="84">
        <f t="shared" si="2"/>
        <v>0</v>
      </c>
      <c r="I19" s="84">
        <f t="shared" si="3"/>
        <v>0</v>
      </c>
      <c r="K19" s="91"/>
      <c r="L19" s="91"/>
      <c r="M19" s="92"/>
      <c r="N19" s="92"/>
      <c r="O19" s="93"/>
      <c r="P19" s="92"/>
      <c r="Q19" s="92"/>
      <c r="R19" s="92"/>
      <c r="S19" s="92"/>
    </row>
    <row r="20" spans="1:19" ht="63.75" x14ac:dyDescent="0.25">
      <c r="A20" s="7">
        <v>15</v>
      </c>
      <c r="B20" s="1" t="s">
        <v>659</v>
      </c>
      <c r="C20" s="1" t="s">
        <v>660</v>
      </c>
      <c r="D20" s="5">
        <v>12</v>
      </c>
      <c r="E20" s="1" t="s">
        <v>20</v>
      </c>
      <c r="F20" s="84">
        <v>0</v>
      </c>
      <c r="G20" s="84">
        <v>0</v>
      </c>
      <c r="H20" s="84">
        <f t="shared" si="2"/>
        <v>0</v>
      </c>
      <c r="I20" s="84">
        <f t="shared" si="3"/>
        <v>0</v>
      </c>
      <c r="K20" s="91"/>
      <c r="L20" s="91"/>
      <c r="M20" s="92"/>
      <c r="N20" s="92"/>
      <c r="O20" s="93"/>
      <c r="P20" s="92"/>
      <c r="Q20" s="92"/>
      <c r="R20" s="92"/>
      <c r="S20" s="92"/>
    </row>
    <row r="21" spans="1:19" ht="63.75" x14ac:dyDescent="0.25">
      <c r="A21" s="7">
        <v>16</v>
      </c>
      <c r="B21" s="1" t="s">
        <v>661</v>
      </c>
      <c r="C21" s="1" t="s">
        <v>662</v>
      </c>
      <c r="D21" s="5">
        <v>9</v>
      </c>
      <c r="E21" s="1" t="s">
        <v>20</v>
      </c>
      <c r="F21" s="84">
        <v>0</v>
      </c>
      <c r="G21" s="84">
        <v>0</v>
      </c>
      <c r="H21" s="84">
        <f t="shared" si="2"/>
        <v>0</v>
      </c>
      <c r="I21" s="84">
        <f t="shared" si="3"/>
        <v>0</v>
      </c>
      <c r="K21" s="91"/>
      <c r="L21" s="91"/>
      <c r="M21" s="92"/>
      <c r="N21" s="92"/>
      <c r="O21" s="93"/>
      <c r="P21" s="92"/>
      <c r="Q21" s="92"/>
      <c r="R21" s="92"/>
      <c r="S21" s="92"/>
    </row>
    <row r="22" spans="1:19" ht="63.75" x14ac:dyDescent="0.25">
      <c r="A22" s="7">
        <v>17</v>
      </c>
      <c r="B22" s="1" t="s">
        <v>663</v>
      </c>
      <c r="C22" s="1" t="s">
        <v>664</v>
      </c>
      <c r="D22" s="5">
        <v>9</v>
      </c>
      <c r="E22" s="1" t="s">
        <v>20</v>
      </c>
      <c r="F22" s="84">
        <v>0</v>
      </c>
      <c r="G22" s="84">
        <v>0</v>
      </c>
      <c r="H22" s="84">
        <f t="shared" si="2"/>
        <v>0</v>
      </c>
      <c r="I22" s="84">
        <f t="shared" si="3"/>
        <v>0</v>
      </c>
      <c r="K22" s="91"/>
      <c r="L22" s="91"/>
      <c r="M22" s="92"/>
      <c r="N22" s="92"/>
      <c r="O22" s="93"/>
      <c r="P22" s="92"/>
      <c r="Q22" s="92"/>
      <c r="R22" s="92"/>
      <c r="S22" s="92"/>
    </row>
    <row r="23" spans="1:19" ht="63.75" x14ac:dyDescent="0.25">
      <c r="A23" s="7">
        <v>18</v>
      </c>
      <c r="B23" s="1" t="s">
        <v>665</v>
      </c>
      <c r="C23" s="1" t="s">
        <v>666</v>
      </c>
      <c r="D23" s="5">
        <v>27</v>
      </c>
      <c r="E23" s="1" t="s">
        <v>20</v>
      </c>
      <c r="F23" s="84">
        <v>0</v>
      </c>
      <c r="G23" s="84">
        <v>0</v>
      </c>
      <c r="H23" s="84">
        <f t="shared" si="2"/>
        <v>0</v>
      </c>
      <c r="I23" s="84">
        <f t="shared" si="3"/>
        <v>0</v>
      </c>
      <c r="K23" s="91"/>
      <c r="L23" s="91"/>
      <c r="M23" s="92"/>
      <c r="N23" s="92"/>
      <c r="O23" s="93"/>
      <c r="P23" s="92"/>
      <c r="Q23" s="92"/>
      <c r="R23" s="92"/>
      <c r="S23" s="92"/>
    </row>
    <row r="24" spans="1:19" ht="63.75" x14ac:dyDescent="0.25">
      <c r="A24" s="7">
        <v>19</v>
      </c>
      <c r="B24" s="1" t="s">
        <v>667</v>
      </c>
      <c r="C24" s="1" t="s">
        <v>668</v>
      </c>
      <c r="D24" s="5">
        <v>5</v>
      </c>
      <c r="E24" s="1" t="s">
        <v>20</v>
      </c>
      <c r="F24" s="84">
        <v>0</v>
      </c>
      <c r="G24" s="84">
        <v>0</v>
      </c>
      <c r="H24" s="84">
        <f t="shared" si="2"/>
        <v>0</v>
      </c>
      <c r="I24" s="84">
        <f t="shared" si="3"/>
        <v>0</v>
      </c>
      <c r="K24" s="91"/>
      <c r="L24" s="91"/>
      <c r="M24" s="92"/>
      <c r="N24" s="92"/>
      <c r="O24" s="93"/>
      <c r="P24" s="92"/>
      <c r="Q24" s="92"/>
      <c r="R24" s="92"/>
      <c r="S24" s="92"/>
    </row>
    <row r="25" spans="1:19" ht="63.75" x14ac:dyDescent="0.25">
      <c r="A25" s="7">
        <v>20</v>
      </c>
      <c r="B25" s="1" t="s">
        <v>669</v>
      </c>
      <c r="C25" s="1" t="s">
        <v>670</v>
      </c>
      <c r="D25" s="5">
        <v>49</v>
      </c>
      <c r="E25" s="1" t="s">
        <v>20</v>
      </c>
      <c r="F25" s="84">
        <v>0</v>
      </c>
      <c r="G25" s="84">
        <v>0</v>
      </c>
      <c r="H25" s="84">
        <f t="shared" si="2"/>
        <v>0</v>
      </c>
      <c r="I25" s="84">
        <f t="shared" si="3"/>
        <v>0</v>
      </c>
      <c r="K25" s="91"/>
      <c r="L25" s="91"/>
      <c r="M25" s="92"/>
      <c r="N25" s="92"/>
      <c r="O25" s="93"/>
      <c r="P25" s="92"/>
      <c r="Q25" s="92"/>
      <c r="R25" s="92"/>
      <c r="S25" s="92"/>
    </row>
    <row r="26" spans="1:19" ht="63.75" x14ac:dyDescent="0.25">
      <c r="A26" s="7">
        <v>21</v>
      </c>
      <c r="B26" s="1" t="s">
        <v>671</v>
      </c>
      <c r="C26" s="1" t="s">
        <v>672</v>
      </c>
      <c r="D26" s="5">
        <v>12</v>
      </c>
      <c r="E26" s="1" t="s">
        <v>20</v>
      </c>
      <c r="F26" s="84">
        <v>0</v>
      </c>
      <c r="G26" s="84">
        <v>0</v>
      </c>
      <c r="H26" s="84">
        <f t="shared" si="2"/>
        <v>0</v>
      </c>
      <c r="I26" s="84">
        <f t="shared" si="3"/>
        <v>0</v>
      </c>
      <c r="K26" s="91"/>
      <c r="L26" s="91"/>
      <c r="M26" s="92"/>
      <c r="N26" s="92"/>
      <c r="O26" s="93"/>
      <c r="P26" s="92"/>
      <c r="Q26" s="92"/>
      <c r="R26" s="92"/>
      <c r="S26" s="92"/>
    </row>
    <row r="27" spans="1:19" ht="89.25" x14ac:dyDescent="0.25">
      <c r="A27" s="7">
        <v>22</v>
      </c>
      <c r="B27" s="1" t="s">
        <v>673</v>
      </c>
      <c r="C27" s="1" t="s">
        <v>674</v>
      </c>
      <c r="D27" s="5">
        <v>59</v>
      </c>
      <c r="E27" s="1" t="s">
        <v>20</v>
      </c>
      <c r="F27" s="84">
        <v>0</v>
      </c>
      <c r="G27" s="84">
        <v>0</v>
      </c>
      <c r="H27" s="84">
        <f t="shared" si="2"/>
        <v>0</v>
      </c>
      <c r="I27" s="84">
        <f t="shared" si="3"/>
        <v>0</v>
      </c>
      <c r="K27" s="91"/>
      <c r="L27" s="91"/>
      <c r="M27" s="92"/>
      <c r="N27" s="92"/>
      <c r="O27" s="93"/>
      <c r="P27" s="92"/>
      <c r="Q27" s="92"/>
      <c r="R27" s="92"/>
      <c r="S27" s="92"/>
    </row>
    <row r="28" spans="1:19" ht="89.25" x14ac:dyDescent="0.25">
      <c r="A28" s="7">
        <v>23</v>
      </c>
      <c r="B28" s="1" t="s">
        <v>675</v>
      </c>
      <c r="C28" s="1" t="s">
        <v>676</v>
      </c>
      <c r="D28" s="5">
        <v>11</v>
      </c>
      <c r="E28" s="1" t="s">
        <v>20</v>
      </c>
      <c r="F28" s="84">
        <v>0</v>
      </c>
      <c r="G28" s="84">
        <v>0</v>
      </c>
      <c r="H28" s="84">
        <f t="shared" si="2"/>
        <v>0</v>
      </c>
      <c r="I28" s="84">
        <f t="shared" si="3"/>
        <v>0</v>
      </c>
      <c r="K28" s="91"/>
      <c r="L28" s="91"/>
      <c r="M28" s="92"/>
      <c r="N28" s="92"/>
      <c r="O28" s="93"/>
      <c r="P28" s="92"/>
      <c r="Q28" s="92"/>
      <c r="R28" s="92"/>
      <c r="S28" s="92"/>
    </row>
    <row r="29" spans="1:19" ht="89.25" x14ac:dyDescent="0.25">
      <c r="A29" s="7">
        <v>24</v>
      </c>
      <c r="B29" s="1" t="s">
        <v>677</v>
      </c>
      <c r="C29" s="1" t="s">
        <v>678</v>
      </c>
      <c r="D29" s="5">
        <v>17</v>
      </c>
      <c r="E29" s="1" t="s">
        <v>20</v>
      </c>
      <c r="F29" s="84">
        <v>0</v>
      </c>
      <c r="G29" s="84">
        <v>0</v>
      </c>
      <c r="H29" s="84">
        <f t="shared" si="2"/>
        <v>0</v>
      </c>
      <c r="I29" s="84">
        <f t="shared" si="3"/>
        <v>0</v>
      </c>
      <c r="K29" s="91"/>
      <c r="L29" s="91"/>
      <c r="M29" s="92"/>
      <c r="N29" s="92"/>
      <c r="O29" s="93"/>
      <c r="P29" s="92"/>
      <c r="Q29" s="92"/>
      <c r="R29" s="92"/>
      <c r="S29" s="92"/>
    </row>
    <row r="30" spans="1:19" ht="89.25" x14ac:dyDescent="0.25">
      <c r="A30" s="7">
        <v>25</v>
      </c>
      <c r="B30" s="1" t="s">
        <v>679</v>
      </c>
      <c r="C30" s="1" t="s">
        <v>680</v>
      </c>
      <c r="D30" s="5">
        <v>52</v>
      </c>
      <c r="E30" s="1" t="s">
        <v>20</v>
      </c>
      <c r="F30" s="84">
        <v>0</v>
      </c>
      <c r="G30" s="84">
        <v>0</v>
      </c>
      <c r="H30" s="84">
        <f t="shared" si="2"/>
        <v>0</v>
      </c>
      <c r="I30" s="84">
        <f t="shared" si="3"/>
        <v>0</v>
      </c>
      <c r="K30" s="91"/>
      <c r="L30" s="91"/>
      <c r="M30" s="92"/>
      <c r="N30" s="92"/>
      <c r="O30" s="93"/>
      <c r="P30" s="92"/>
      <c r="Q30" s="92"/>
      <c r="R30" s="92"/>
      <c r="S30" s="92"/>
    </row>
    <row r="31" spans="1:19" ht="89.25" x14ac:dyDescent="0.25">
      <c r="A31" s="7">
        <v>26</v>
      </c>
      <c r="B31" s="1" t="s">
        <v>681</v>
      </c>
      <c r="C31" s="1" t="s">
        <v>682</v>
      </c>
      <c r="D31" s="5">
        <v>72</v>
      </c>
      <c r="E31" s="1" t="s">
        <v>20</v>
      </c>
      <c r="F31" s="84">
        <v>0</v>
      </c>
      <c r="G31" s="84">
        <v>0</v>
      </c>
      <c r="H31" s="84">
        <f t="shared" si="2"/>
        <v>0</v>
      </c>
      <c r="I31" s="84">
        <f t="shared" si="3"/>
        <v>0</v>
      </c>
      <c r="K31" s="91"/>
      <c r="L31" s="91"/>
      <c r="M31" s="92"/>
      <c r="N31" s="92"/>
      <c r="O31" s="93"/>
      <c r="P31" s="92"/>
      <c r="Q31" s="92"/>
      <c r="R31" s="92"/>
      <c r="S31" s="92"/>
    </row>
    <row r="32" spans="1:19" ht="89.25" x14ac:dyDescent="0.25">
      <c r="A32" s="7">
        <v>27</v>
      </c>
      <c r="B32" s="1" t="s">
        <v>683</v>
      </c>
      <c r="C32" s="1" t="s">
        <v>684</v>
      </c>
      <c r="D32" s="5">
        <v>9</v>
      </c>
      <c r="E32" s="1" t="s">
        <v>20</v>
      </c>
      <c r="F32" s="84">
        <v>0</v>
      </c>
      <c r="G32" s="84">
        <v>0</v>
      </c>
      <c r="H32" s="84">
        <f t="shared" si="2"/>
        <v>0</v>
      </c>
      <c r="I32" s="84">
        <f t="shared" si="3"/>
        <v>0</v>
      </c>
      <c r="K32" s="91"/>
      <c r="L32" s="91"/>
      <c r="M32" s="92"/>
      <c r="N32" s="92"/>
      <c r="O32" s="93"/>
      <c r="P32" s="92"/>
      <c r="Q32" s="92"/>
      <c r="R32" s="92"/>
      <c r="S32" s="92"/>
    </row>
    <row r="33" spans="1:19" ht="38.25" x14ac:dyDescent="0.25">
      <c r="A33" s="7">
        <v>28</v>
      </c>
      <c r="B33" s="1" t="s">
        <v>685</v>
      </c>
      <c r="C33" s="1" t="s">
        <v>686</v>
      </c>
      <c r="D33" s="5">
        <v>1</v>
      </c>
      <c r="E33" s="1" t="s">
        <v>17</v>
      </c>
      <c r="F33" s="84">
        <v>0</v>
      </c>
      <c r="G33" s="84">
        <v>0</v>
      </c>
      <c r="H33" s="84">
        <f t="shared" si="2"/>
        <v>0</v>
      </c>
      <c r="I33" s="84">
        <f t="shared" si="3"/>
        <v>0</v>
      </c>
      <c r="K33" s="91"/>
      <c r="L33" s="91"/>
      <c r="M33" s="92"/>
      <c r="N33" s="92"/>
      <c r="O33" s="93"/>
      <c r="P33" s="92"/>
      <c r="Q33" s="92"/>
      <c r="R33" s="92"/>
      <c r="S33" s="92"/>
    </row>
    <row r="34" spans="1:19" ht="63.75" x14ac:dyDescent="0.25">
      <c r="A34" s="7">
        <v>29</v>
      </c>
      <c r="B34" s="1" t="s">
        <v>667</v>
      </c>
      <c r="C34" s="1" t="s">
        <v>687</v>
      </c>
      <c r="D34" s="5">
        <v>17</v>
      </c>
      <c r="E34" s="1" t="s">
        <v>20</v>
      </c>
      <c r="F34" s="84">
        <v>0</v>
      </c>
      <c r="G34" s="84">
        <v>0</v>
      </c>
      <c r="H34" s="84">
        <f t="shared" si="2"/>
        <v>0</v>
      </c>
      <c r="I34" s="84">
        <f t="shared" si="3"/>
        <v>0</v>
      </c>
      <c r="K34" s="91"/>
      <c r="L34" s="91"/>
      <c r="M34" s="92"/>
      <c r="N34" s="92"/>
      <c r="O34" s="93"/>
      <c r="P34" s="92"/>
      <c r="Q34" s="92"/>
      <c r="R34" s="92"/>
      <c r="S34" s="92"/>
    </row>
    <row r="35" spans="1:19" ht="63.75" x14ac:dyDescent="0.25">
      <c r="A35" s="7">
        <v>30</v>
      </c>
      <c r="B35" s="1" t="s">
        <v>669</v>
      </c>
      <c r="C35" s="1" t="s">
        <v>688</v>
      </c>
      <c r="D35" s="5">
        <v>5</v>
      </c>
      <c r="E35" s="1" t="s">
        <v>20</v>
      </c>
      <c r="F35" s="84">
        <v>0</v>
      </c>
      <c r="G35" s="84">
        <v>0</v>
      </c>
      <c r="H35" s="84">
        <f t="shared" si="2"/>
        <v>0</v>
      </c>
      <c r="I35" s="84">
        <f t="shared" si="3"/>
        <v>0</v>
      </c>
      <c r="K35" s="91"/>
      <c r="L35" s="91"/>
      <c r="M35" s="92"/>
      <c r="N35" s="92"/>
      <c r="O35" s="93"/>
      <c r="P35" s="92"/>
      <c r="Q35" s="92"/>
      <c r="R35" s="92"/>
      <c r="S35" s="92"/>
    </row>
    <row r="36" spans="1:19" s="73" customFormat="1" x14ac:dyDescent="0.25">
      <c r="A36" s="77" t="s">
        <v>689</v>
      </c>
      <c r="F36" s="84"/>
      <c r="G36" s="84"/>
      <c r="H36" s="84"/>
      <c r="I36" s="84"/>
      <c r="K36" s="91"/>
      <c r="L36" s="91"/>
      <c r="M36" s="95"/>
      <c r="N36" s="95"/>
      <c r="O36" s="96"/>
      <c r="P36" s="95"/>
      <c r="Q36" s="95"/>
      <c r="R36" s="95"/>
      <c r="S36" s="95"/>
    </row>
    <row r="37" spans="1:19" ht="63.75" x14ac:dyDescent="0.25">
      <c r="A37" s="7">
        <v>31</v>
      </c>
      <c r="B37" s="1" t="s">
        <v>690</v>
      </c>
      <c r="C37" s="1" t="s">
        <v>691</v>
      </c>
      <c r="D37" s="5">
        <v>1</v>
      </c>
      <c r="E37" s="1" t="s">
        <v>17</v>
      </c>
      <c r="F37" s="84">
        <v>0</v>
      </c>
      <c r="G37" s="84">
        <v>0</v>
      </c>
      <c r="H37" s="84">
        <f t="shared" ref="H37:H100" si="4">D37*F37</f>
        <v>0</v>
      </c>
      <c r="I37" s="84">
        <f t="shared" ref="I37:I100" si="5">D37*G37</f>
        <v>0</v>
      </c>
      <c r="K37" s="91"/>
      <c r="L37" s="91"/>
      <c r="M37" s="92"/>
      <c r="N37" s="92"/>
      <c r="O37" s="93"/>
      <c r="P37" s="92"/>
      <c r="Q37" s="92"/>
      <c r="R37" s="92"/>
      <c r="S37" s="92"/>
    </row>
    <row r="38" spans="1:19" ht="76.5" x14ac:dyDescent="0.25">
      <c r="A38" s="7">
        <v>32</v>
      </c>
      <c r="B38" s="1" t="s">
        <v>1190</v>
      </c>
      <c r="C38" s="1" t="s">
        <v>692</v>
      </c>
      <c r="D38" s="5">
        <v>1</v>
      </c>
      <c r="E38" s="1" t="s">
        <v>17</v>
      </c>
      <c r="F38" s="84">
        <v>0</v>
      </c>
      <c r="G38" s="84">
        <v>0</v>
      </c>
      <c r="H38" s="84">
        <f t="shared" si="4"/>
        <v>0</v>
      </c>
      <c r="I38" s="84">
        <f t="shared" si="5"/>
        <v>0</v>
      </c>
      <c r="K38" s="91"/>
      <c r="L38" s="91"/>
      <c r="M38" s="92"/>
      <c r="N38" s="92"/>
      <c r="O38" s="93"/>
      <c r="P38" s="92"/>
      <c r="Q38" s="92"/>
      <c r="R38" s="92"/>
      <c r="S38" s="92"/>
    </row>
    <row r="39" spans="1:19" ht="38.25" x14ac:dyDescent="0.25">
      <c r="A39" s="7">
        <v>33</v>
      </c>
      <c r="B39" s="1" t="s">
        <v>693</v>
      </c>
      <c r="C39" s="1" t="s">
        <v>694</v>
      </c>
      <c r="D39" s="5">
        <v>1</v>
      </c>
      <c r="E39" s="1" t="s">
        <v>17</v>
      </c>
      <c r="F39" s="84">
        <v>0</v>
      </c>
      <c r="G39" s="84">
        <v>0</v>
      </c>
      <c r="H39" s="84">
        <f t="shared" si="4"/>
        <v>0</v>
      </c>
      <c r="I39" s="84">
        <f t="shared" si="5"/>
        <v>0</v>
      </c>
      <c r="K39" s="91"/>
      <c r="L39" s="91"/>
      <c r="M39" s="92"/>
      <c r="N39" s="93"/>
      <c r="O39" s="93"/>
      <c r="P39" s="92"/>
      <c r="Q39" s="92"/>
      <c r="R39" s="92"/>
      <c r="S39" s="92"/>
    </row>
    <row r="40" spans="1:19" ht="76.5" x14ac:dyDescent="0.25">
      <c r="A40" s="7">
        <v>34</v>
      </c>
      <c r="B40" s="1" t="s">
        <v>1191</v>
      </c>
      <c r="C40" s="1" t="s">
        <v>695</v>
      </c>
      <c r="D40" s="5">
        <v>6</v>
      </c>
      <c r="E40" s="1" t="s">
        <v>17</v>
      </c>
      <c r="F40" s="84">
        <v>0</v>
      </c>
      <c r="G40" s="84">
        <v>0</v>
      </c>
      <c r="H40" s="84">
        <f t="shared" si="4"/>
        <v>0</v>
      </c>
      <c r="I40" s="84">
        <f t="shared" si="5"/>
        <v>0</v>
      </c>
      <c r="K40" s="91"/>
      <c r="L40" s="91"/>
      <c r="M40" s="92"/>
      <c r="N40" s="93"/>
      <c r="O40" s="93"/>
      <c r="P40" s="92"/>
      <c r="Q40" s="92"/>
      <c r="R40" s="92"/>
      <c r="S40" s="92"/>
    </row>
    <row r="41" spans="1:19" ht="38.25" x14ac:dyDescent="0.25">
      <c r="A41" s="7">
        <v>35</v>
      </c>
      <c r="B41" s="1" t="s">
        <v>1192</v>
      </c>
      <c r="C41" s="1" t="s">
        <v>696</v>
      </c>
      <c r="D41" s="5">
        <v>6</v>
      </c>
      <c r="E41" s="1" t="s">
        <v>17</v>
      </c>
      <c r="F41" s="84">
        <v>0</v>
      </c>
      <c r="G41" s="84">
        <v>0</v>
      </c>
      <c r="H41" s="84">
        <f t="shared" si="4"/>
        <v>0</v>
      </c>
      <c r="I41" s="84">
        <f t="shared" si="5"/>
        <v>0</v>
      </c>
      <c r="K41" s="91"/>
      <c r="L41" s="91"/>
      <c r="M41" s="92"/>
      <c r="N41" s="92"/>
      <c r="O41" s="93"/>
      <c r="P41" s="92"/>
      <c r="Q41" s="92"/>
      <c r="R41" s="92"/>
      <c r="S41" s="92"/>
    </row>
    <row r="42" spans="1:19" ht="25.5" x14ac:dyDescent="0.25">
      <c r="A42" s="7">
        <v>36</v>
      </c>
      <c r="B42" s="1" t="s">
        <v>697</v>
      </c>
      <c r="C42" s="1" t="s">
        <v>698</v>
      </c>
      <c r="D42" s="5">
        <v>1</v>
      </c>
      <c r="E42" s="1" t="s">
        <v>17</v>
      </c>
      <c r="F42" s="84">
        <v>0</v>
      </c>
      <c r="G42" s="84">
        <v>0</v>
      </c>
      <c r="H42" s="84">
        <f t="shared" si="4"/>
        <v>0</v>
      </c>
      <c r="I42" s="84">
        <f t="shared" si="5"/>
        <v>0</v>
      </c>
      <c r="K42" s="91"/>
      <c r="L42" s="91"/>
      <c r="M42" s="92"/>
      <c r="N42" s="92"/>
      <c r="O42" s="93"/>
      <c r="P42" s="92"/>
      <c r="Q42" s="92"/>
      <c r="R42" s="92"/>
      <c r="S42" s="92"/>
    </row>
    <row r="43" spans="1:19" ht="76.5" x14ac:dyDescent="0.25">
      <c r="A43" s="7">
        <v>37</v>
      </c>
      <c r="B43" s="1" t="s">
        <v>699</v>
      </c>
      <c r="C43" s="1" t="s">
        <v>700</v>
      </c>
      <c r="D43" s="5">
        <v>1</v>
      </c>
      <c r="E43" s="1" t="s">
        <v>17</v>
      </c>
      <c r="F43" s="84">
        <v>0</v>
      </c>
      <c r="G43" s="84">
        <v>0</v>
      </c>
      <c r="H43" s="84">
        <f t="shared" si="4"/>
        <v>0</v>
      </c>
      <c r="I43" s="84">
        <f t="shared" si="5"/>
        <v>0</v>
      </c>
      <c r="K43" s="91"/>
      <c r="L43" s="91"/>
      <c r="M43" s="92"/>
      <c r="N43" s="92"/>
      <c r="O43" s="93"/>
      <c r="P43" s="92"/>
      <c r="Q43" s="92"/>
      <c r="R43" s="92"/>
      <c r="S43" s="92"/>
    </row>
    <row r="44" spans="1:19" ht="25.5" x14ac:dyDescent="0.25">
      <c r="A44" s="7">
        <v>38</v>
      </c>
      <c r="B44" s="1" t="s">
        <v>701</v>
      </c>
      <c r="C44" s="1" t="s">
        <v>702</v>
      </c>
      <c r="D44" s="5">
        <v>3</v>
      </c>
      <c r="E44" s="1" t="s">
        <v>17</v>
      </c>
      <c r="F44" s="84">
        <v>0</v>
      </c>
      <c r="G44" s="84">
        <v>0</v>
      </c>
      <c r="H44" s="84">
        <f t="shared" si="4"/>
        <v>0</v>
      </c>
      <c r="I44" s="84">
        <f t="shared" si="5"/>
        <v>0</v>
      </c>
      <c r="K44" s="91"/>
      <c r="L44" s="91"/>
      <c r="M44" s="92"/>
      <c r="N44" s="92"/>
      <c r="O44" s="93"/>
      <c r="P44" s="92"/>
      <c r="Q44" s="92"/>
      <c r="R44" s="92"/>
      <c r="S44" s="92"/>
    </row>
    <row r="45" spans="1:19" x14ac:dyDescent="0.25">
      <c r="A45" s="7">
        <v>39</v>
      </c>
      <c r="B45" s="1" t="s">
        <v>703</v>
      </c>
      <c r="C45" s="1" t="s">
        <v>704</v>
      </c>
      <c r="D45" s="5">
        <v>2</v>
      </c>
      <c r="E45" s="1" t="s">
        <v>17</v>
      </c>
      <c r="F45" s="84">
        <v>0</v>
      </c>
      <c r="G45" s="84">
        <v>0</v>
      </c>
      <c r="H45" s="84">
        <f t="shared" si="4"/>
        <v>0</v>
      </c>
      <c r="I45" s="84">
        <f t="shared" si="5"/>
        <v>0</v>
      </c>
      <c r="K45" s="91"/>
      <c r="L45" s="91"/>
      <c r="M45" s="92"/>
      <c r="N45" s="92"/>
      <c r="O45" s="93"/>
      <c r="P45" s="92"/>
      <c r="Q45" s="92"/>
      <c r="R45" s="92"/>
      <c r="S45" s="92"/>
    </row>
    <row r="46" spans="1:19" ht="25.5" x14ac:dyDescent="0.25">
      <c r="A46" s="7">
        <v>40</v>
      </c>
      <c r="B46" s="1" t="s">
        <v>705</v>
      </c>
      <c r="C46" s="1" t="s">
        <v>706</v>
      </c>
      <c r="D46" s="5">
        <v>31</v>
      </c>
      <c r="E46" s="1" t="s">
        <v>17</v>
      </c>
      <c r="F46" s="84">
        <v>0</v>
      </c>
      <c r="G46" s="84">
        <v>0</v>
      </c>
      <c r="H46" s="84">
        <f t="shared" si="4"/>
        <v>0</v>
      </c>
      <c r="I46" s="84">
        <f t="shared" si="5"/>
        <v>0</v>
      </c>
      <c r="K46" s="91"/>
      <c r="L46" s="91"/>
      <c r="M46" s="92"/>
      <c r="N46" s="92"/>
      <c r="O46" s="93"/>
      <c r="P46" s="92"/>
      <c r="Q46" s="92"/>
      <c r="R46" s="92"/>
      <c r="S46" s="92"/>
    </row>
    <row r="47" spans="1:19" ht="38.25" x14ac:dyDescent="0.25">
      <c r="A47" s="7">
        <v>41</v>
      </c>
      <c r="B47" s="1" t="s">
        <v>707</v>
      </c>
      <c r="C47" s="1" t="s">
        <v>708</v>
      </c>
      <c r="D47" s="5">
        <v>2</v>
      </c>
      <c r="E47" s="1" t="s">
        <v>17</v>
      </c>
      <c r="F47" s="84">
        <v>0</v>
      </c>
      <c r="G47" s="84">
        <v>0</v>
      </c>
      <c r="H47" s="84">
        <f t="shared" si="4"/>
        <v>0</v>
      </c>
      <c r="I47" s="84">
        <f t="shared" si="5"/>
        <v>0</v>
      </c>
      <c r="K47" s="91"/>
      <c r="L47" s="91"/>
      <c r="M47" s="92"/>
      <c r="N47" s="92"/>
      <c r="O47" s="93"/>
      <c r="P47" s="92"/>
      <c r="Q47" s="92"/>
      <c r="R47" s="92"/>
      <c r="S47" s="92"/>
    </row>
    <row r="48" spans="1:19" ht="38.25" x14ac:dyDescent="0.25">
      <c r="A48" s="7">
        <v>42</v>
      </c>
      <c r="B48" s="1" t="s">
        <v>709</v>
      </c>
      <c r="C48" s="1" t="s">
        <v>710</v>
      </c>
      <c r="D48" s="5">
        <v>1</v>
      </c>
      <c r="E48" s="1" t="s">
        <v>17</v>
      </c>
      <c r="F48" s="84">
        <v>0</v>
      </c>
      <c r="G48" s="84">
        <v>0</v>
      </c>
      <c r="H48" s="84">
        <f t="shared" si="4"/>
        <v>0</v>
      </c>
      <c r="I48" s="84">
        <f t="shared" si="5"/>
        <v>0</v>
      </c>
      <c r="K48" s="91"/>
      <c r="L48" s="91"/>
      <c r="M48" s="92"/>
      <c r="N48" s="93"/>
      <c r="O48" s="93"/>
      <c r="P48" s="92"/>
      <c r="Q48" s="92"/>
      <c r="R48" s="92"/>
      <c r="S48" s="92"/>
    </row>
    <row r="49" spans="1:19" ht="38.25" x14ac:dyDescent="0.25">
      <c r="A49" s="7">
        <v>43</v>
      </c>
      <c r="B49" s="1" t="s">
        <v>711</v>
      </c>
      <c r="C49" s="1" t="s">
        <v>712</v>
      </c>
      <c r="D49" s="5">
        <v>2</v>
      </c>
      <c r="E49" s="1" t="s">
        <v>17</v>
      </c>
      <c r="F49" s="84">
        <v>0</v>
      </c>
      <c r="G49" s="84">
        <v>0</v>
      </c>
      <c r="H49" s="84">
        <f t="shared" si="4"/>
        <v>0</v>
      </c>
      <c r="I49" s="84">
        <f t="shared" si="5"/>
        <v>0</v>
      </c>
      <c r="K49" s="91"/>
      <c r="L49" s="91"/>
      <c r="M49" s="92"/>
      <c r="N49" s="93"/>
      <c r="O49" s="93"/>
      <c r="P49" s="92"/>
      <c r="Q49" s="92"/>
      <c r="R49" s="92"/>
      <c r="S49" s="92"/>
    </row>
    <row r="50" spans="1:19" ht="63.75" x14ac:dyDescent="0.25">
      <c r="A50" s="7">
        <v>44</v>
      </c>
      <c r="B50" s="1" t="s">
        <v>713</v>
      </c>
      <c r="C50" s="1" t="s">
        <v>714</v>
      </c>
      <c r="D50" s="5">
        <v>1</v>
      </c>
      <c r="E50" s="1" t="s">
        <v>17</v>
      </c>
      <c r="F50" s="84">
        <v>0</v>
      </c>
      <c r="G50" s="84">
        <v>0</v>
      </c>
      <c r="H50" s="84">
        <f t="shared" si="4"/>
        <v>0</v>
      </c>
      <c r="I50" s="84">
        <f t="shared" si="5"/>
        <v>0</v>
      </c>
      <c r="K50" s="91"/>
      <c r="L50" s="91"/>
      <c r="M50" s="92"/>
      <c r="N50" s="92"/>
      <c r="O50" s="93"/>
      <c r="P50" s="92"/>
      <c r="Q50" s="92"/>
      <c r="R50" s="92"/>
      <c r="S50" s="92"/>
    </row>
    <row r="51" spans="1:19" ht="25.5" x14ac:dyDescent="0.25">
      <c r="A51" s="7">
        <v>45</v>
      </c>
      <c r="B51" s="1" t="s">
        <v>715</v>
      </c>
      <c r="C51" s="1" t="s">
        <v>716</v>
      </c>
      <c r="D51" s="5">
        <v>2</v>
      </c>
      <c r="E51" s="1" t="s">
        <v>17</v>
      </c>
      <c r="F51" s="84">
        <v>0</v>
      </c>
      <c r="G51" s="84">
        <v>0</v>
      </c>
      <c r="H51" s="84">
        <f t="shared" si="4"/>
        <v>0</v>
      </c>
      <c r="I51" s="84">
        <f t="shared" si="5"/>
        <v>0</v>
      </c>
      <c r="K51" s="91"/>
      <c r="L51" s="91"/>
      <c r="M51" s="92"/>
      <c r="N51" s="93"/>
      <c r="O51" s="93"/>
      <c r="P51" s="92"/>
      <c r="Q51" s="92"/>
      <c r="R51" s="92"/>
      <c r="S51" s="92"/>
    </row>
    <row r="52" spans="1:19" ht="38.25" x14ac:dyDescent="0.25">
      <c r="A52" s="7">
        <v>46</v>
      </c>
      <c r="B52" s="1" t="s">
        <v>717</v>
      </c>
      <c r="C52" s="1" t="s">
        <v>718</v>
      </c>
      <c r="D52" s="5">
        <v>4</v>
      </c>
      <c r="E52" s="1" t="s">
        <v>17</v>
      </c>
      <c r="F52" s="84">
        <v>0</v>
      </c>
      <c r="G52" s="84">
        <v>0</v>
      </c>
      <c r="H52" s="84">
        <f t="shared" si="4"/>
        <v>0</v>
      </c>
      <c r="I52" s="84">
        <f t="shared" si="5"/>
        <v>0</v>
      </c>
      <c r="K52" s="91"/>
      <c r="L52" s="91"/>
      <c r="M52" s="92"/>
      <c r="N52" s="93"/>
      <c r="O52" s="93"/>
      <c r="P52" s="92"/>
      <c r="Q52" s="92"/>
      <c r="R52" s="92"/>
      <c r="S52" s="92"/>
    </row>
    <row r="53" spans="1:19" ht="38.25" x14ac:dyDescent="0.25">
      <c r="A53" s="7">
        <v>47</v>
      </c>
      <c r="B53" s="1" t="s">
        <v>719</v>
      </c>
      <c r="C53" s="1" t="s">
        <v>720</v>
      </c>
      <c r="D53" s="5">
        <v>2</v>
      </c>
      <c r="E53" s="1" t="s">
        <v>17</v>
      </c>
      <c r="F53" s="84">
        <v>0</v>
      </c>
      <c r="G53" s="84">
        <v>0</v>
      </c>
      <c r="H53" s="84">
        <f t="shared" si="4"/>
        <v>0</v>
      </c>
      <c r="I53" s="84">
        <f t="shared" si="5"/>
        <v>0</v>
      </c>
      <c r="K53" s="91"/>
      <c r="L53" s="91"/>
      <c r="M53" s="92"/>
      <c r="N53" s="92"/>
      <c r="O53" s="93"/>
      <c r="P53" s="92"/>
      <c r="Q53" s="92"/>
      <c r="R53" s="92"/>
      <c r="S53" s="92"/>
    </row>
    <row r="54" spans="1:19" ht="38.25" x14ac:dyDescent="0.25">
      <c r="A54" s="7">
        <v>48</v>
      </c>
      <c r="B54" s="1" t="s">
        <v>721</v>
      </c>
      <c r="C54" s="1" t="s">
        <v>722</v>
      </c>
      <c r="D54" s="5">
        <v>2</v>
      </c>
      <c r="E54" s="1" t="s">
        <v>17</v>
      </c>
      <c r="F54" s="84">
        <v>0</v>
      </c>
      <c r="G54" s="84">
        <v>0</v>
      </c>
      <c r="H54" s="84">
        <f t="shared" si="4"/>
        <v>0</v>
      </c>
      <c r="I54" s="84">
        <f t="shared" si="5"/>
        <v>0</v>
      </c>
      <c r="K54" s="91"/>
      <c r="L54" s="91"/>
      <c r="M54" s="92"/>
      <c r="N54" s="92"/>
      <c r="O54" s="93"/>
      <c r="P54" s="92"/>
      <c r="Q54" s="92"/>
      <c r="R54" s="92"/>
      <c r="S54" s="92"/>
    </row>
    <row r="55" spans="1:19" ht="38.25" x14ac:dyDescent="0.25">
      <c r="A55" s="7">
        <v>49</v>
      </c>
      <c r="B55" s="1" t="s">
        <v>723</v>
      </c>
      <c r="C55" s="1" t="s">
        <v>724</v>
      </c>
      <c r="D55" s="5">
        <v>2</v>
      </c>
      <c r="E55" s="1" t="s">
        <v>17</v>
      </c>
      <c r="F55" s="84">
        <v>0</v>
      </c>
      <c r="G55" s="84">
        <v>0</v>
      </c>
      <c r="H55" s="84">
        <f t="shared" si="4"/>
        <v>0</v>
      </c>
      <c r="I55" s="84">
        <f t="shared" si="5"/>
        <v>0</v>
      </c>
      <c r="K55" s="91"/>
      <c r="L55" s="91"/>
      <c r="M55" s="92"/>
      <c r="N55" s="92"/>
      <c r="O55" s="93"/>
      <c r="P55" s="92"/>
      <c r="Q55" s="92"/>
      <c r="R55" s="92"/>
      <c r="S55" s="92"/>
    </row>
    <row r="56" spans="1:19" ht="38.25" x14ac:dyDescent="0.25">
      <c r="A56" s="7">
        <v>50</v>
      </c>
      <c r="B56" s="1" t="s">
        <v>725</v>
      </c>
      <c r="C56" s="1" t="s">
        <v>726</v>
      </c>
      <c r="D56" s="5">
        <v>2</v>
      </c>
      <c r="E56" s="1" t="s">
        <v>17</v>
      </c>
      <c r="F56" s="84">
        <v>0</v>
      </c>
      <c r="G56" s="84">
        <v>0</v>
      </c>
      <c r="H56" s="84">
        <f t="shared" si="4"/>
        <v>0</v>
      </c>
      <c r="I56" s="84">
        <f t="shared" si="5"/>
        <v>0</v>
      </c>
      <c r="K56" s="91"/>
      <c r="L56" s="91"/>
      <c r="M56" s="92"/>
      <c r="N56" s="92"/>
      <c r="O56" s="93"/>
      <c r="P56" s="92"/>
      <c r="Q56" s="92"/>
      <c r="R56" s="92"/>
      <c r="S56" s="92"/>
    </row>
    <row r="57" spans="1:19" ht="38.25" x14ac:dyDescent="0.25">
      <c r="A57" s="7">
        <v>51</v>
      </c>
      <c r="B57" s="1" t="s">
        <v>727</v>
      </c>
      <c r="C57" s="1" t="s">
        <v>728</v>
      </c>
      <c r="D57" s="5">
        <v>1</v>
      </c>
      <c r="E57" s="1" t="s">
        <v>17</v>
      </c>
      <c r="F57" s="84">
        <v>0</v>
      </c>
      <c r="G57" s="84">
        <v>0</v>
      </c>
      <c r="H57" s="84">
        <f t="shared" si="4"/>
        <v>0</v>
      </c>
      <c r="I57" s="84">
        <f t="shared" si="5"/>
        <v>0</v>
      </c>
      <c r="K57" s="91"/>
      <c r="L57" s="91"/>
      <c r="M57" s="92"/>
      <c r="N57" s="92"/>
      <c r="O57" s="93"/>
      <c r="P57" s="92"/>
      <c r="Q57" s="92"/>
      <c r="R57" s="92"/>
      <c r="S57" s="92"/>
    </row>
    <row r="58" spans="1:19" ht="51" x14ac:dyDescent="0.25">
      <c r="A58" s="7">
        <v>52</v>
      </c>
      <c r="B58" s="1" t="s">
        <v>729</v>
      </c>
      <c r="C58" s="1" t="s">
        <v>730</v>
      </c>
      <c r="D58" s="5">
        <v>1</v>
      </c>
      <c r="E58" s="1" t="s">
        <v>17</v>
      </c>
      <c r="F58" s="84">
        <v>0</v>
      </c>
      <c r="G58" s="84">
        <v>0</v>
      </c>
      <c r="H58" s="84">
        <f t="shared" si="4"/>
        <v>0</v>
      </c>
      <c r="I58" s="84">
        <f t="shared" si="5"/>
        <v>0</v>
      </c>
      <c r="K58" s="91"/>
      <c r="L58" s="91"/>
      <c r="M58" s="92"/>
      <c r="N58" s="92"/>
      <c r="O58" s="93"/>
      <c r="P58" s="92"/>
      <c r="Q58" s="92"/>
      <c r="R58" s="92"/>
      <c r="S58" s="92"/>
    </row>
    <row r="59" spans="1:19" ht="51" x14ac:dyDescent="0.25">
      <c r="A59" s="7">
        <v>53</v>
      </c>
      <c r="B59" s="1" t="s">
        <v>731</v>
      </c>
      <c r="C59" s="1" t="s">
        <v>732</v>
      </c>
      <c r="D59" s="5">
        <v>1</v>
      </c>
      <c r="E59" s="1" t="s">
        <v>17</v>
      </c>
      <c r="F59" s="84">
        <v>0</v>
      </c>
      <c r="G59" s="84">
        <v>0</v>
      </c>
      <c r="H59" s="84">
        <f t="shared" si="4"/>
        <v>0</v>
      </c>
      <c r="I59" s="84">
        <f t="shared" si="5"/>
        <v>0</v>
      </c>
      <c r="K59" s="91"/>
      <c r="L59" s="91"/>
      <c r="M59" s="92"/>
      <c r="N59" s="92"/>
      <c r="O59" s="93"/>
      <c r="P59" s="92"/>
      <c r="Q59" s="92"/>
      <c r="R59" s="92"/>
      <c r="S59" s="92"/>
    </row>
    <row r="60" spans="1:19" ht="76.5" x14ac:dyDescent="0.25">
      <c r="A60" s="7">
        <v>54</v>
      </c>
      <c r="B60" s="1" t="s">
        <v>733</v>
      </c>
      <c r="C60" s="1" t="s">
        <v>734</v>
      </c>
      <c r="D60" s="5">
        <v>2</v>
      </c>
      <c r="E60" s="1" t="s">
        <v>17</v>
      </c>
      <c r="F60" s="84">
        <v>0</v>
      </c>
      <c r="G60" s="84">
        <v>0</v>
      </c>
      <c r="H60" s="84">
        <f t="shared" si="4"/>
        <v>0</v>
      </c>
      <c r="I60" s="84">
        <f t="shared" si="5"/>
        <v>0</v>
      </c>
      <c r="K60" s="91"/>
      <c r="L60" s="91"/>
      <c r="M60" s="92"/>
      <c r="N60" s="92"/>
      <c r="O60" s="93"/>
      <c r="P60" s="92"/>
      <c r="Q60" s="92"/>
      <c r="R60" s="92"/>
      <c r="S60" s="92"/>
    </row>
    <row r="61" spans="1:19" ht="114.75" x14ac:dyDescent="0.25">
      <c r="A61" s="7">
        <v>55</v>
      </c>
      <c r="B61" s="1" t="s">
        <v>735</v>
      </c>
      <c r="C61" s="1" t="s">
        <v>736</v>
      </c>
      <c r="D61" s="5">
        <v>2</v>
      </c>
      <c r="E61" s="1" t="s">
        <v>17</v>
      </c>
      <c r="F61" s="84">
        <v>0</v>
      </c>
      <c r="G61" s="84">
        <v>0</v>
      </c>
      <c r="H61" s="84">
        <f t="shared" si="4"/>
        <v>0</v>
      </c>
      <c r="I61" s="84">
        <f t="shared" si="5"/>
        <v>0</v>
      </c>
      <c r="K61" s="91"/>
      <c r="L61" s="91"/>
      <c r="M61" s="92"/>
      <c r="N61" s="92"/>
      <c r="O61" s="93"/>
      <c r="P61" s="92"/>
      <c r="Q61" s="92"/>
      <c r="R61" s="92"/>
      <c r="S61" s="92"/>
    </row>
    <row r="62" spans="1:19" ht="102" x14ac:dyDescent="0.25">
      <c r="A62" s="7">
        <v>56</v>
      </c>
      <c r="B62" s="1" t="s">
        <v>737</v>
      </c>
      <c r="C62" s="1" t="s">
        <v>738</v>
      </c>
      <c r="D62" s="5">
        <v>3</v>
      </c>
      <c r="E62" s="1" t="s">
        <v>17</v>
      </c>
      <c r="F62" s="84">
        <v>0</v>
      </c>
      <c r="G62" s="84">
        <v>0</v>
      </c>
      <c r="H62" s="84">
        <f t="shared" si="4"/>
        <v>0</v>
      </c>
      <c r="I62" s="84">
        <f t="shared" si="5"/>
        <v>0</v>
      </c>
      <c r="K62" s="91"/>
      <c r="L62" s="91"/>
      <c r="M62" s="92"/>
      <c r="N62" s="92"/>
      <c r="O62" s="93"/>
      <c r="P62" s="92"/>
      <c r="Q62" s="92"/>
      <c r="R62" s="92"/>
      <c r="S62" s="92"/>
    </row>
    <row r="63" spans="1:19" ht="102" x14ac:dyDescent="0.25">
      <c r="A63" s="7">
        <v>57</v>
      </c>
      <c r="B63" s="1" t="s">
        <v>739</v>
      </c>
      <c r="C63" s="1" t="s">
        <v>740</v>
      </c>
      <c r="D63" s="5">
        <v>5</v>
      </c>
      <c r="E63" s="1" t="s">
        <v>17</v>
      </c>
      <c r="F63" s="84">
        <v>0</v>
      </c>
      <c r="G63" s="84">
        <v>0</v>
      </c>
      <c r="H63" s="84">
        <f t="shared" si="4"/>
        <v>0</v>
      </c>
      <c r="I63" s="84">
        <f t="shared" si="5"/>
        <v>0</v>
      </c>
      <c r="K63" s="91"/>
      <c r="L63" s="91"/>
      <c r="M63" s="92"/>
      <c r="N63" s="92"/>
      <c r="O63" s="93"/>
      <c r="P63" s="92"/>
      <c r="Q63" s="92"/>
      <c r="R63" s="92"/>
      <c r="S63" s="92"/>
    </row>
    <row r="64" spans="1:19" ht="127.5" x14ac:dyDescent="0.25">
      <c r="A64" s="7">
        <v>58</v>
      </c>
      <c r="B64" s="1" t="s">
        <v>741</v>
      </c>
      <c r="C64" s="1" t="s">
        <v>742</v>
      </c>
      <c r="D64" s="5">
        <v>2</v>
      </c>
      <c r="E64" s="1" t="s">
        <v>17</v>
      </c>
      <c r="F64" s="84">
        <v>0</v>
      </c>
      <c r="G64" s="84">
        <v>0</v>
      </c>
      <c r="H64" s="84">
        <f t="shared" si="4"/>
        <v>0</v>
      </c>
      <c r="I64" s="84">
        <f t="shared" si="5"/>
        <v>0</v>
      </c>
      <c r="K64" s="91"/>
      <c r="L64" s="91"/>
      <c r="M64" s="92"/>
      <c r="N64" s="92"/>
      <c r="O64" s="93"/>
      <c r="P64" s="92"/>
      <c r="Q64" s="92"/>
      <c r="R64" s="92"/>
      <c r="S64" s="92"/>
    </row>
    <row r="65" spans="1:19" ht="76.5" x14ac:dyDescent="0.25">
      <c r="A65" s="7">
        <v>59</v>
      </c>
      <c r="B65" s="1" t="s">
        <v>743</v>
      </c>
      <c r="C65" s="1" t="s">
        <v>744</v>
      </c>
      <c r="D65" s="5">
        <v>6</v>
      </c>
      <c r="E65" s="1" t="s">
        <v>17</v>
      </c>
      <c r="F65" s="84">
        <v>0</v>
      </c>
      <c r="G65" s="84">
        <v>0</v>
      </c>
      <c r="H65" s="84">
        <f t="shared" si="4"/>
        <v>0</v>
      </c>
      <c r="I65" s="84">
        <f t="shared" si="5"/>
        <v>0</v>
      </c>
      <c r="K65" s="91"/>
      <c r="L65" s="91"/>
      <c r="M65" s="92"/>
      <c r="N65" s="93"/>
      <c r="O65" s="93"/>
      <c r="P65" s="92"/>
      <c r="Q65" s="92"/>
      <c r="R65" s="92"/>
      <c r="S65" s="92"/>
    </row>
    <row r="66" spans="1:19" ht="38.25" x14ac:dyDescent="0.25">
      <c r="A66" s="7">
        <v>60</v>
      </c>
      <c r="B66" s="1" t="s">
        <v>745</v>
      </c>
      <c r="C66" s="1" t="s">
        <v>746</v>
      </c>
      <c r="D66" s="5">
        <v>3</v>
      </c>
      <c r="E66" s="1" t="s">
        <v>17</v>
      </c>
      <c r="F66" s="84">
        <v>0</v>
      </c>
      <c r="G66" s="84">
        <v>0</v>
      </c>
      <c r="H66" s="84">
        <f t="shared" si="4"/>
        <v>0</v>
      </c>
      <c r="I66" s="84">
        <f t="shared" si="5"/>
        <v>0</v>
      </c>
      <c r="K66" s="91"/>
      <c r="L66" s="91"/>
      <c r="M66" s="92"/>
      <c r="N66" s="93"/>
      <c r="O66" s="93"/>
      <c r="P66" s="92"/>
      <c r="Q66" s="92"/>
      <c r="R66" s="92"/>
      <c r="S66" s="92"/>
    </row>
    <row r="67" spans="1:19" ht="38.25" x14ac:dyDescent="0.25">
      <c r="A67" s="7">
        <v>61</v>
      </c>
      <c r="B67" s="1" t="s">
        <v>747</v>
      </c>
      <c r="C67" s="1" t="s">
        <v>748</v>
      </c>
      <c r="D67" s="5">
        <v>6</v>
      </c>
      <c r="E67" s="1" t="s">
        <v>17</v>
      </c>
      <c r="F67" s="84">
        <v>0</v>
      </c>
      <c r="G67" s="84">
        <v>0</v>
      </c>
      <c r="H67" s="84">
        <f t="shared" si="4"/>
        <v>0</v>
      </c>
      <c r="I67" s="84">
        <f t="shared" si="5"/>
        <v>0</v>
      </c>
      <c r="K67" s="91"/>
      <c r="L67" s="91"/>
      <c r="M67" s="92"/>
      <c r="N67" s="93"/>
      <c r="O67" s="93"/>
      <c r="P67" s="92"/>
      <c r="Q67" s="92"/>
      <c r="R67" s="92"/>
      <c r="S67" s="92"/>
    </row>
    <row r="68" spans="1:19" ht="38.25" x14ac:dyDescent="0.25">
      <c r="A68" s="7">
        <v>62</v>
      </c>
      <c r="B68" s="1" t="s">
        <v>749</v>
      </c>
      <c r="C68" s="1" t="s">
        <v>750</v>
      </c>
      <c r="D68" s="5">
        <v>11</v>
      </c>
      <c r="E68" s="1" t="s">
        <v>17</v>
      </c>
      <c r="F68" s="84">
        <v>0</v>
      </c>
      <c r="G68" s="84">
        <v>0</v>
      </c>
      <c r="H68" s="84">
        <f t="shared" si="4"/>
        <v>0</v>
      </c>
      <c r="I68" s="84">
        <f t="shared" si="5"/>
        <v>0</v>
      </c>
      <c r="K68" s="91"/>
      <c r="L68" s="91"/>
      <c r="M68" s="92"/>
      <c r="N68" s="93"/>
      <c r="O68" s="93"/>
      <c r="P68" s="92"/>
      <c r="Q68" s="92"/>
      <c r="R68" s="92"/>
      <c r="S68" s="92"/>
    </row>
    <row r="69" spans="1:19" ht="38.25" x14ac:dyDescent="0.25">
      <c r="A69" s="7">
        <v>63</v>
      </c>
      <c r="B69" s="1" t="s">
        <v>751</v>
      </c>
      <c r="C69" s="1" t="s">
        <v>752</v>
      </c>
      <c r="D69" s="5">
        <v>1</v>
      </c>
      <c r="E69" s="1" t="s">
        <v>17</v>
      </c>
      <c r="F69" s="84">
        <v>0</v>
      </c>
      <c r="G69" s="84">
        <v>0</v>
      </c>
      <c r="H69" s="84">
        <f t="shared" si="4"/>
        <v>0</v>
      </c>
      <c r="I69" s="84">
        <f t="shared" si="5"/>
        <v>0</v>
      </c>
      <c r="K69" s="91"/>
      <c r="L69" s="91"/>
      <c r="M69" s="92"/>
      <c r="N69" s="93"/>
      <c r="O69" s="93"/>
      <c r="P69" s="92"/>
      <c r="Q69" s="92"/>
      <c r="R69" s="92"/>
      <c r="S69" s="92"/>
    </row>
    <row r="70" spans="1:19" ht="38.25" x14ac:dyDescent="0.25">
      <c r="A70" s="7">
        <v>64</v>
      </c>
      <c r="B70" s="1" t="s">
        <v>753</v>
      </c>
      <c r="C70" s="1" t="s">
        <v>754</v>
      </c>
      <c r="D70" s="5">
        <v>1</v>
      </c>
      <c r="E70" s="1" t="s">
        <v>17</v>
      </c>
      <c r="F70" s="84">
        <v>0</v>
      </c>
      <c r="G70" s="84">
        <v>0</v>
      </c>
      <c r="H70" s="84">
        <f t="shared" si="4"/>
        <v>0</v>
      </c>
      <c r="I70" s="84">
        <f t="shared" si="5"/>
        <v>0</v>
      </c>
      <c r="K70" s="97"/>
      <c r="L70" s="97"/>
      <c r="M70" s="92"/>
      <c r="N70" s="92"/>
      <c r="O70" s="93"/>
      <c r="P70" s="92"/>
      <c r="Q70" s="92"/>
      <c r="R70" s="92"/>
      <c r="S70" s="92"/>
    </row>
    <row r="71" spans="1:19" ht="38.25" x14ac:dyDescent="0.25">
      <c r="A71" s="7">
        <v>65</v>
      </c>
      <c r="B71" s="1" t="s">
        <v>755</v>
      </c>
      <c r="C71" s="1" t="s">
        <v>756</v>
      </c>
      <c r="D71" s="5">
        <v>1</v>
      </c>
      <c r="E71" s="1" t="s">
        <v>17</v>
      </c>
      <c r="F71" s="84">
        <v>0</v>
      </c>
      <c r="G71" s="84">
        <v>0</v>
      </c>
      <c r="H71" s="84">
        <f t="shared" si="4"/>
        <v>0</v>
      </c>
      <c r="I71" s="84">
        <f t="shared" si="5"/>
        <v>0</v>
      </c>
      <c r="K71" s="97"/>
      <c r="L71" s="97"/>
      <c r="M71" s="92"/>
      <c r="N71" s="92"/>
      <c r="O71" s="93"/>
      <c r="P71" s="92"/>
      <c r="Q71" s="92"/>
      <c r="R71" s="92"/>
      <c r="S71" s="92"/>
    </row>
    <row r="72" spans="1:19" ht="38.25" x14ac:dyDescent="0.25">
      <c r="A72" s="7">
        <v>66</v>
      </c>
      <c r="B72" s="1" t="s">
        <v>757</v>
      </c>
      <c r="C72" s="1" t="s">
        <v>758</v>
      </c>
      <c r="D72" s="5">
        <v>5</v>
      </c>
      <c r="E72" s="1" t="s">
        <v>17</v>
      </c>
      <c r="F72" s="84">
        <v>0</v>
      </c>
      <c r="G72" s="84">
        <v>0</v>
      </c>
      <c r="H72" s="84">
        <f t="shared" si="4"/>
        <v>0</v>
      </c>
      <c r="I72" s="84">
        <f t="shared" si="5"/>
        <v>0</v>
      </c>
      <c r="K72" s="97"/>
      <c r="L72" s="97"/>
      <c r="M72" s="92"/>
      <c r="N72" s="92"/>
      <c r="O72" s="93"/>
      <c r="P72" s="92"/>
      <c r="Q72" s="92"/>
      <c r="R72" s="92"/>
      <c r="S72" s="92"/>
    </row>
    <row r="73" spans="1:19" ht="38.25" x14ac:dyDescent="0.25">
      <c r="A73" s="7">
        <v>67</v>
      </c>
      <c r="B73" s="1" t="s">
        <v>759</v>
      </c>
      <c r="C73" s="1" t="s">
        <v>760</v>
      </c>
      <c r="D73" s="5">
        <v>1</v>
      </c>
      <c r="E73" s="1" t="s">
        <v>17</v>
      </c>
      <c r="F73" s="84">
        <v>0</v>
      </c>
      <c r="G73" s="84">
        <v>0</v>
      </c>
      <c r="H73" s="84">
        <f t="shared" si="4"/>
        <v>0</v>
      </c>
      <c r="I73" s="84">
        <f t="shared" si="5"/>
        <v>0</v>
      </c>
      <c r="K73" s="97"/>
      <c r="L73" s="97"/>
      <c r="M73" s="92"/>
      <c r="N73" s="92"/>
      <c r="O73" s="93"/>
      <c r="P73" s="92"/>
      <c r="Q73" s="92"/>
      <c r="R73" s="92"/>
      <c r="S73" s="92"/>
    </row>
    <row r="74" spans="1:19" ht="38.25" x14ac:dyDescent="0.25">
      <c r="A74" s="7">
        <v>68</v>
      </c>
      <c r="B74" s="1" t="s">
        <v>761</v>
      </c>
      <c r="C74" s="1" t="s">
        <v>762</v>
      </c>
      <c r="D74" s="5">
        <v>6</v>
      </c>
      <c r="E74" s="1" t="s">
        <v>17</v>
      </c>
      <c r="F74" s="84">
        <v>0</v>
      </c>
      <c r="G74" s="84">
        <v>0</v>
      </c>
      <c r="H74" s="84">
        <f t="shared" si="4"/>
        <v>0</v>
      </c>
      <c r="I74" s="84">
        <f t="shared" si="5"/>
        <v>0</v>
      </c>
      <c r="K74" s="91"/>
      <c r="L74" s="97"/>
      <c r="M74" s="92"/>
      <c r="N74" s="92"/>
      <c r="O74" s="93"/>
      <c r="P74" s="92"/>
      <c r="Q74" s="92"/>
      <c r="R74" s="92"/>
      <c r="S74" s="92"/>
    </row>
    <row r="75" spans="1:19" ht="38.25" x14ac:dyDescent="0.25">
      <c r="A75" s="7">
        <v>69</v>
      </c>
      <c r="B75" s="1" t="s">
        <v>763</v>
      </c>
      <c r="C75" s="1" t="s">
        <v>764</v>
      </c>
      <c r="D75" s="5">
        <v>3</v>
      </c>
      <c r="E75" s="1" t="s">
        <v>17</v>
      </c>
      <c r="F75" s="84">
        <v>0</v>
      </c>
      <c r="G75" s="84">
        <v>0</v>
      </c>
      <c r="H75" s="84">
        <f t="shared" si="4"/>
        <v>0</v>
      </c>
      <c r="I75" s="84">
        <f t="shared" si="5"/>
        <v>0</v>
      </c>
      <c r="K75" s="97"/>
      <c r="L75" s="97"/>
      <c r="M75" s="92"/>
      <c r="N75" s="92"/>
      <c r="O75" s="93"/>
      <c r="P75" s="92"/>
      <c r="Q75" s="92"/>
      <c r="R75" s="92"/>
      <c r="S75" s="92"/>
    </row>
    <row r="76" spans="1:19" ht="38.25" x14ac:dyDescent="0.25">
      <c r="A76" s="7">
        <v>70</v>
      </c>
      <c r="B76" s="1" t="s">
        <v>765</v>
      </c>
      <c r="C76" s="1" t="s">
        <v>766</v>
      </c>
      <c r="D76" s="5">
        <v>5</v>
      </c>
      <c r="E76" s="1" t="s">
        <v>17</v>
      </c>
      <c r="F76" s="84">
        <v>0</v>
      </c>
      <c r="G76" s="84">
        <v>0</v>
      </c>
      <c r="H76" s="84">
        <f t="shared" si="4"/>
        <v>0</v>
      </c>
      <c r="I76" s="84">
        <f t="shared" si="5"/>
        <v>0</v>
      </c>
      <c r="K76" s="91"/>
      <c r="L76" s="91"/>
      <c r="M76" s="92"/>
      <c r="N76" s="92"/>
      <c r="O76" s="93"/>
      <c r="P76" s="92"/>
      <c r="Q76" s="92"/>
      <c r="R76" s="92"/>
      <c r="S76" s="92"/>
    </row>
    <row r="77" spans="1:19" ht="38.25" x14ac:dyDescent="0.25">
      <c r="A77" s="7">
        <v>71</v>
      </c>
      <c r="B77" s="1" t="s">
        <v>767</v>
      </c>
      <c r="C77" s="1" t="s">
        <v>768</v>
      </c>
      <c r="D77" s="5">
        <v>4</v>
      </c>
      <c r="E77" s="1" t="s">
        <v>17</v>
      </c>
      <c r="F77" s="84">
        <v>0</v>
      </c>
      <c r="G77" s="84">
        <v>0</v>
      </c>
      <c r="H77" s="84">
        <f t="shared" si="4"/>
        <v>0</v>
      </c>
      <c r="I77" s="84">
        <f t="shared" si="5"/>
        <v>0</v>
      </c>
      <c r="K77" s="91"/>
      <c r="L77" s="91"/>
      <c r="M77" s="92"/>
      <c r="N77" s="92"/>
      <c r="O77" s="93"/>
      <c r="P77" s="92"/>
      <c r="Q77" s="92"/>
      <c r="R77" s="92"/>
      <c r="S77" s="92"/>
    </row>
    <row r="78" spans="1:19" ht="38.25" x14ac:dyDescent="0.25">
      <c r="A78" s="7">
        <v>72</v>
      </c>
      <c r="B78" s="1" t="s">
        <v>769</v>
      </c>
      <c r="C78" s="1" t="s">
        <v>770</v>
      </c>
      <c r="D78" s="5">
        <v>5</v>
      </c>
      <c r="E78" s="1" t="s">
        <v>17</v>
      </c>
      <c r="F78" s="84">
        <v>0</v>
      </c>
      <c r="G78" s="84">
        <v>0</v>
      </c>
      <c r="H78" s="84">
        <f t="shared" si="4"/>
        <v>0</v>
      </c>
      <c r="I78" s="84">
        <f t="shared" si="5"/>
        <v>0</v>
      </c>
      <c r="K78" s="91"/>
      <c r="L78" s="91"/>
      <c r="M78" s="92"/>
      <c r="N78" s="92"/>
      <c r="O78" s="93"/>
      <c r="P78" s="92"/>
      <c r="Q78" s="92"/>
      <c r="R78" s="92"/>
      <c r="S78" s="92"/>
    </row>
    <row r="79" spans="1:19" ht="38.25" x14ac:dyDescent="0.25">
      <c r="A79" s="7">
        <v>73</v>
      </c>
      <c r="B79" s="1" t="s">
        <v>771</v>
      </c>
      <c r="C79" s="1" t="s">
        <v>772</v>
      </c>
      <c r="D79" s="5">
        <v>4</v>
      </c>
      <c r="E79" s="1" t="s">
        <v>17</v>
      </c>
      <c r="F79" s="84">
        <v>0</v>
      </c>
      <c r="G79" s="84">
        <v>0</v>
      </c>
      <c r="H79" s="84">
        <f t="shared" si="4"/>
        <v>0</v>
      </c>
      <c r="I79" s="84">
        <f t="shared" si="5"/>
        <v>0</v>
      </c>
      <c r="K79" s="91"/>
      <c r="L79" s="91"/>
      <c r="M79" s="92"/>
      <c r="N79" s="92"/>
      <c r="O79" s="93"/>
      <c r="P79" s="92"/>
      <c r="Q79" s="92"/>
      <c r="R79" s="92"/>
      <c r="S79" s="92"/>
    </row>
    <row r="80" spans="1:19" ht="38.25" x14ac:dyDescent="0.25">
      <c r="A80" s="7">
        <v>74</v>
      </c>
      <c r="B80" s="1" t="s">
        <v>773</v>
      </c>
      <c r="C80" s="1" t="s">
        <v>774</v>
      </c>
      <c r="D80" s="5">
        <v>1</v>
      </c>
      <c r="E80" s="1" t="s">
        <v>17</v>
      </c>
      <c r="F80" s="84">
        <v>0</v>
      </c>
      <c r="G80" s="84">
        <v>0</v>
      </c>
      <c r="H80" s="84">
        <f t="shared" si="4"/>
        <v>0</v>
      </c>
      <c r="I80" s="84">
        <f t="shared" si="5"/>
        <v>0</v>
      </c>
      <c r="K80" s="91"/>
      <c r="L80" s="91"/>
      <c r="M80" s="92"/>
      <c r="N80" s="92"/>
      <c r="O80" s="93"/>
      <c r="P80" s="92"/>
      <c r="Q80" s="92"/>
      <c r="R80" s="92"/>
      <c r="S80" s="92"/>
    </row>
    <row r="81" spans="1:19" ht="38.25" x14ac:dyDescent="0.25">
      <c r="A81" s="7">
        <v>75</v>
      </c>
      <c r="B81" s="1" t="s">
        <v>775</v>
      </c>
      <c r="C81" s="1" t="s">
        <v>776</v>
      </c>
      <c r="D81" s="5">
        <v>3</v>
      </c>
      <c r="E81" s="1" t="s">
        <v>17</v>
      </c>
      <c r="F81" s="84">
        <v>0</v>
      </c>
      <c r="G81" s="84">
        <v>0</v>
      </c>
      <c r="H81" s="84">
        <f t="shared" si="4"/>
        <v>0</v>
      </c>
      <c r="I81" s="84">
        <f t="shared" si="5"/>
        <v>0</v>
      </c>
      <c r="K81" s="91"/>
      <c r="L81" s="91"/>
      <c r="M81" s="92"/>
      <c r="N81" s="92"/>
      <c r="O81" s="93"/>
      <c r="P81" s="92"/>
      <c r="Q81" s="92"/>
      <c r="R81" s="92"/>
      <c r="S81" s="92"/>
    </row>
    <row r="82" spans="1:19" ht="38.25" x14ac:dyDescent="0.25">
      <c r="A82" s="7">
        <v>76</v>
      </c>
      <c r="B82" s="1" t="s">
        <v>777</v>
      </c>
      <c r="C82" s="1" t="s">
        <v>778</v>
      </c>
      <c r="D82" s="5">
        <v>6</v>
      </c>
      <c r="E82" s="1" t="s">
        <v>17</v>
      </c>
      <c r="F82" s="84">
        <v>0</v>
      </c>
      <c r="G82" s="84">
        <v>0</v>
      </c>
      <c r="H82" s="84">
        <f t="shared" si="4"/>
        <v>0</v>
      </c>
      <c r="I82" s="84">
        <f t="shared" si="5"/>
        <v>0</v>
      </c>
      <c r="K82" s="91"/>
      <c r="L82" s="91"/>
      <c r="M82" s="92"/>
      <c r="N82" s="92"/>
      <c r="O82" s="93"/>
      <c r="P82" s="92"/>
      <c r="Q82" s="92"/>
      <c r="R82" s="92"/>
      <c r="S82" s="92"/>
    </row>
    <row r="83" spans="1:19" ht="38.25" x14ac:dyDescent="0.25">
      <c r="A83" s="7">
        <v>77</v>
      </c>
      <c r="B83" s="1" t="s">
        <v>779</v>
      </c>
      <c r="C83" s="1" t="s">
        <v>780</v>
      </c>
      <c r="D83" s="5">
        <v>3</v>
      </c>
      <c r="E83" s="1" t="s">
        <v>17</v>
      </c>
      <c r="F83" s="84">
        <v>0</v>
      </c>
      <c r="G83" s="84">
        <v>0</v>
      </c>
      <c r="H83" s="84">
        <f t="shared" si="4"/>
        <v>0</v>
      </c>
      <c r="I83" s="84">
        <f t="shared" si="5"/>
        <v>0</v>
      </c>
      <c r="K83" s="91"/>
      <c r="L83" s="91"/>
      <c r="M83" s="92"/>
      <c r="N83" s="92"/>
      <c r="O83" s="93"/>
      <c r="P83" s="92"/>
      <c r="Q83" s="92"/>
      <c r="R83" s="92"/>
      <c r="S83" s="92"/>
    </row>
    <row r="84" spans="1:19" ht="51" x14ac:dyDescent="0.25">
      <c r="A84" s="7">
        <v>78</v>
      </c>
      <c r="B84" s="1" t="s">
        <v>781</v>
      </c>
      <c r="C84" s="1" t="s">
        <v>782</v>
      </c>
      <c r="D84" s="5">
        <v>1</v>
      </c>
      <c r="E84" s="1" t="s">
        <v>17</v>
      </c>
      <c r="F84" s="84">
        <v>0</v>
      </c>
      <c r="G84" s="84">
        <v>0</v>
      </c>
      <c r="H84" s="84">
        <f t="shared" si="4"/>
        <v>0</v>
      </c>
      <c r="I84" s="84">
        <f t="shared" si="5"/>
        <v>0</v>
      </c>
      <c r="K84" s="91"/>
      <c r="L84" s="91"/>
      <c r="M84" s="92"/>
      <c r="N84" s="92"/>
      <c r="O84" s="93"/>
      <c r="P84" s="92"/>
      <c r="Q84" s="92"/>
      <c r="R84" s="92"/>
      <c r="S84" s="92"/>
    </row>
    <row r="85" spans="1:19" ht="38.25" x14ac:dyDescent="0.25">
      <c r="A85" s="7">
        <v>79</v>
      </c>
      <c r="B85" s="1" t="s">
        <v>783</v>
      </c>
      <c r="C85" s="1" t="s">
        <v>784</v>
      </c>
      <c r="D85" s="5">
        <v>1</v>
      </c>
      <c r="E85" s="1" t="s">
        <v>17</v>
      </c>
      <c r="F85" s="84">
        <v>0</v>
      </c>
      <c r="G85" s="84">
        <v>0</v>
      </c>
      <c r="H85" s="84">
        <f t="shared" si="4"/>
        <v>0</v>
      </c>
      <c r="I85" s="84">
        <f t="shared" si="5"/>
        <v>0</v>
      </c>
      <c r="K85" s="91"/>
      <c r="L85" s="91"/>
      <c r="M85" s="92"/>
      <c r="N85" s="92"/>
      <c r="O85" s="93"/>
      <c r="P85" s="92"/>
      <c r="Q85" s="92"/>
      <c r="R85" s="92"/>
      <c r="S85" s="92"/>
    </row>
    <row r="86" spans="1:19" ht="38.25" x14ac:dyDescent="0.25">
      <c r="A86" s="7">
        <v>80</v>
      </c>
      <c r="B86" s="1" t="s">
        <v>785</v>
      </c>
      <c r="C86" s="1" t="s">
        <v>786</v>
      </c>
      <c r="D86" s="5">
        <v>1</v>
      </c>
      <c r="E86" s="1" t="s">
        <v>17</v>
      </c>
      <c r="F86" s="84">
        <v>0</v>
      </c>
      <c r="G86" s="84">
        <v>0</v>
      </c>
      <c r="H86" s="84">
        <f t="shared" si="4"/>
        <v>0</v>
      </c>
      <c r="I86" s="84">
        <f t="shared" si="5"/>
        <v>0</v>
      </c>
      <c r="K86" s="91"/>
      <c r="L86" s="91"/>
      <c r="M86" s="92"/>
      <c r="N86" s="92"/>
      <c r="O86" s="93"/>
      <c r="P86" s="92"/>
      <c r="Q86" s="92"/>
      <c r="R86" s="92"/>
      <c r="S86" s="92"/>
    </row>
    <row r="87" spans="1:19" ht="38.25" x14ac:dyDescent="0.25">
      <c r="A87" s="7">
        <v>81</v>
      </c>
      <c r="B87" s="1" t="s">
        <v>787</v>
      </c>
      <c r="C87" s="1" t="s">
        <v>788</v>
      </c>
      <c r="D87" s="5">
        <v>1</v>
      </c>
      <c r="E87" s="1" t="s">
        <v>17</v>
      </c>
      <c r="F87" s="84">
        <v>0</v>
      </c>
      <c r="G87" s="84">
        <v>0</v>
      </c>
      <c r="H87" s="84">
        <f t="shared" si="4"/>
        <v>0</v>
      </c>
      <c r="I87" s="84">
        <f t="shared" si="5"/>
        <v>0</v>
      </c>
      <c r="K87" s="91"/>
      <c r="L87" s="91"/>
      <c r="M87" s="92"/>
      <c r="N87" s="92"/>
      <c r="O87" s="93"/>
      <c r="P87" s="92"/>
      <c r="Q87" s="92"/>
      <c r="R87" s="92"/>
      <c r="S87" s="92"/>
    </row>
    <row r="88" spans="1:19" ht="38.25" x14ac:dyDescent="0.25">
      <c r="A88" s="7">
        <v>82</v>
      </c>
      <c r="B88" s="1" t="s">
        <v>789</v>
      </c>
      <c r="C88" s="1" t="s">
        <v>790</v>
      </c>
      <c r="D88" s="5">
        <v>4</v>
      </c>
      <c r="E88" s="1" t="s">
        <v>17</v>
      </c>
      <c r="F88" s="84">
        <v>0</v>
      </c>
      <c r="G88" s="84">
        <v>0</v>
      </c>
      <c r="H88" s="84">
        <f t="shared" si="4"/>
        <v>0</v>
      </c>
      <c r="I88" s="84">
        <f t="shared" si="5"/>
        <v>0</v>
      </c>
      <c r="K88" s="91"/>
      <c r="L88" s="91"/>
      <c r="M88" s="92"/>
      <c r="N88" s="92"/>
      <c r="O88" s="93"/>
      <c r="P88" s="92"/>
      <c r="Q88" s="92"/>
      <c r="R88" s="92"/>
      <c r="S88" s="92"/>
    </row>
    <row r="89" spans="1:19" ht="38.25" x14ac:dyDescent="0.25">
      <c r="A89" s="7">
        <v>83</v>
      </c>
      <c r="B89" s="1" t="s">
        <v>791</v>
      </c>
      <c r="C89" s="1" t="s">
        <v>792</v>
      </c>
      <c r="D89" s="5">
        <v>6</v>
      </c>
      <c r="E89" s="1" t="s">
        <v>17</v>
      </c>
      <c r="F89" s="84">
        <v>0</v>
      </c>
      <c r="G89" s="84">
        <v>0</v>
      </c>
      <c r="H89" s="84">
        <f t="shared" si="4"/>
        <v>0</v>
      </c>
      <c r="I89" s="84">
        <f t="shared" si="5"/>
        <v>0</v>
      </c>
      <c r="K89" s="91"/>
      <c r="L89" s="91"/>
      <c r="M89" s="92"/>
      <c r="N89" s="92"/>
      <c r="O89" s="93"/>
      <c r="P89" s="92"/>
      <c r="Q89" s="92"/>
      <c r="R89" s="92"/>
      <c r="S89" s="92"/>
    </row>
    <row r="90" spans="1:19" ht="38.25" x14ac:dyDescent="0.25">
      <c r="A90" s="7">
        <v>84</v>
      </c>
      <c r="B90" s="1" t="s">
        <v>793</v>
      </c>
      <c r="C90" s="1" t="s">
        <v>794</v>
      </c>
      <c r="D90" s="5">
        <v>2</v>
      </c>
      <c r="E90" s="1" t="s">
        <v>17</v>
      </c>
      <c r="F90" s="84">
        <v>0</v>
      </c>
      <c r="G90" s="84">
        <v>0</v>
      </c>
      <c r="H90" s="84">
        <f t="shared" si="4"/>
        <v>0</v>
      </c>
      <c r="I90" s="84">
        <f t="shared" si="5"/>
        <v>0</v>
      </c>
      <c r="K90" s="91"/>
      <c r="L90" s="91"/>
      <c r="M90" s="92"/>
      <c r="N90" s="92"/>
      <c r="O90" s="93"/>
      <c r="P90" s="92"/>
      <c r="Q90" s="92"/>
      <c r="R90" s="92"/>
      <c r="S90" s="92"/>
    </row>
    <row r="91" spans="1:19" ht="38.25" x14ac:dyDescent="0.25">
      <c r="A91" s="7">
        <v>85</v>
      </c>
      <c r="B91" s="1" t="s">
        <v>795</v>
      </c>
      <c r="C91" s="1" t="s">
        <v>796</v>
      </c>
      <c r="D91" s="5">
        <v>4</v>
      </c>
      <c r="E91" s="1" t="s">
        <v>17</v>
      </c>
      <c r="F91" s="84">
        <v>0</v>
      </c>
      <c r="G91" s="84">
        <v>0</v>
      </c>
      <c r="H91" s="84">
        <f t="shared" si="4"/>
        <v>0</v>
      </c>
      <c r="I91" s="84">
        <f t="shared" si="5"/>
        <v>0</v>
      </c>
      <c r="K91" s="91"/>
      <c r="L91" s="91"/>
      <c r="M91" s="92"/>
      <c r="N91" s="92"/>
      <c r="O91" s="93"/>
      <c r="P91" s="92"/>
      <c r="Q91" s="92"/>
      <c r="R91" s="92"/>
      <c r="S91" s="92"/>
    </row>
    <row r="92" spans="1:19" ht="38.25" x14ac:dyDescent="0.25">
      <c r="A92" s="7">
        <v>86</v>
      </c>
      <c r="B92" s="1" t="s">
        <v>797</v>
      </c>
      <c r="C92" s="1" t="s">
        <v>798</v>
      </c>
      <c r="D92" s="5">
        <v>2</v>
      </c>
      <c r="E92" s="1" t="s">
        <v>17</v>
      </c>
      <c r="F92" s="84">
        <v>0</v>
      </c>
      <c r="G92" s="84">
        <v>0</v>
      </c>
      <c r="H92" s="84">
        <f t="shared" si="4"/>
        <v>0</v>
      </c>
      <c r="I92" s="84">
        <f t="shared" si="5"/>
        <v>0</v>
      </c>
      <c r="K92" s="91"/>
      <c r="L92" s="91"/>
      <c r="M92" s="92"/>
      <c r="N92" s="92"/>
      <c r="O92" s="93"/>
      <c r="P92" s="92"/>
      <c r="Q92" s="92"/>
      <c r="R92" s="92"/>
      <c r="S92" s="92"/>
    </row>
    <row r="93" spans="1:19" ht="127.5" x14ac:dyDescent="0.25">
      <c r="A93" s="7">
        <v>87</v>
      </c>
      <c r="B93" s="1" t="s">
        <v>799</v>
      </c>
      <c r="C93" s="1" t="s">
        <v>800</v>
      </c>
      <c r="D93" s="5">
        <v>1</v>
      </c>
      <c r="E93" s="1" t="s">
        <v>17</v>
      </c>
      <c r="F93" s="84">
        <v>0</v>
      </c>
      <c r="G93" s="84">
        <v>0</v>
      </c>
      <c r="H93" s="84">
        <f t="shared" si="4"/>
        <v>0</v>
      </c>
      <c r="I93" s="84">
        <f t="shared" si="5"/>
        <v>0</v>
      </c>
      <c r="K93" s="97"/>
      <c r="L93" s="97"/>
      <c r="M93" s="92"/>
      <c r="N93" s="92"/>
      <c r="O93" s="93"/>
      <c r="P93" s="92"/>
      <c r="Q93" s="92"/>
      <c r="R93" s="92"/>
      <c r="S93" s="92"/>
    </row>
    <row r="94" spans="1:19" ht="165.75" x14ac:dyDescent="0.25">
      <c r="A94" s="7">
        <v>88</v>
      </c>
      <c r="B94" s="1" t="s">
        <v>801</v>
      </c>
      <c r="C94" s="1" t="s">
        <v>802</v>
      </c>
      <c r="D94" s="5">
        <v>2</v>
      </c>
      <c r="E94" s="1" t="s">
        <v>17</v>
      </c>
      <c r="F94" s="84">
        <v>0</v>
      </c>
      <c r="G94" s="84">
        <v>0</v>
      </c>
      <c r="H94" s="84">
        <f t="shared" si="4"/>
        <v>0</v>
      </c>
      <c r="I94" s="84">
        <f t="shared" si="5"/>
        <v>0</v>
      </c>
      <c r="K94" s="91"/>
      <c r="L94" s="91"/>
      <c r="M94" s="92"/>
      <c r="N94" s="92"/>
      <c r="O94" s="93"/>
      <c r="P94" s="92"/>
      <c r="Q94" s="92"/>
      <c r="R94" s="92"/>
      <c r="S94" s="92"/>
    </row>
    <row r="95" spans="1:19" ht="165.75" x14ac:dyDescent="0.25">
      <c r="A95" s="7">
        <v>89</v>
      </c>
      <c r="B95" s="1" t="s">
        <v>803</v>
      </c>
      <c r="C95" s="1" t="s">
        <v>804</v>
      </c>
      <c r="D95" s="5">
        <v>1</v>
      </c>
      <c r="E95" s="1" t="s">
        <v>17</v>
      </c>
      <c r="F95" s="84">
        <v>0</v>
      </c>
      <c r="G95" s="84">
        <v>0</v>
      </c>
      <c r="H95" s="84">
        <f t="shared" si="4"/>
        <v>0</v>
      </c>
      <c r="I95" s="84">
        <f t="shared" si="5"/>
        <v>0</v>
      </c>
      <c r="K95" s="91"/>
      <c r="L95" s="91"/>
      <c r="M95" s="92"/>
      <c r="N95" s="92"/>
      <c r="O95" s="93"/>
      <c r="P95" s="92"/>
      <c r="Q95" s="92"/>
      <c r="R95" s="92"/>
      <c r="S95" s="92"/>
    </row>
    <row r="96" spans="1:19" ht="140.25" x14ac:dyDescent="0.25">
      <c r="A96" s="7">
        <v>90</v>
      </c>
      <c r="B96" s="1" t="s">
        <v>805</v>
      </c>
      <c r="C96" s="1" t="s">
        <v>806</v>
      </c>
      <c r="D96" s="5">
        <v>3</v>
      </c>
      <c r="E96" s="1" t="s">
        <v>17</v>
      </c>
      <c r="F96" s="84">
        <v>0</v>
      </c>
      <c r="G96" s="84">
        <v>0</v>
      </c>
      <c r="H96" s="84">
        <f t="shared" si="4"/>
        <v>0</v>
      </c>
      <c r="I96" s="84">
        <f t="shared" si="5"/>
        <v>0</v>
      </c>
      <c r="K96" s="91"/>
      <c r="L96" s="91"/>
      <c r="M96" s="92"/>
      <c r="N96" s="92"/>
      <c r="O96" s="93"/>
      <c r="P96" s="92"/>
      <c r="Q96" s="92"/>
      <c r="R96" s="92"/>
      <c r="S96" s="92"/>
    </row>
    <row r="97" spans="1:19" ht="102" x14ac:dyDescent="0.25">
      <c r="A97" s="7">
        <v>91</v>
      </c>
      <c r="B97" s="1" t="s">
        <v>807</v>
      </c>
      <c r="C97" s="1" t="s">
        <v>808</v>
      </c>
      <c r="D97" s="5">
        <v>2</v>
      </c>
      <c r="E97" s="1" t="s">
        <v>17</v>
      </c>
      <c r="F97" s="84">
        <v>0</v>
      </c>
      <c r="G97" s="84">
        <v>0</v>
      </c>
      <c r="H97" s="84">
        <f t="shared" si="4"/>
        <v>0</v>
      </c>
      <c r="I97" s="84">
        <f t="shared" si="5"/>
        <v>0</v>
      </c>
      <c r="K97" s="91"/>
      <c r="L97" s="91"/>
      <c r="M97" s="92"/>
      <c r="N97" s="92"/>
      <c r="O97" s="93"/>
      <c r="P97" s="92"/>
      <c r="Q97" s="92"/>
      <c r="R97" s="92"/>
      <c r="S97" s="92"/>
    </row>
    <row r="98" spans="1:19" ht="89.25" x14ac:dyDescent="0.25">
      <c r="A98" s="7">
        <v>92</v>
      </c>
      <c r="B98" s="1" t="s">
        <v>809</v>
      </c>
      <c r="C98" s="1" t="s">
        <v>810</v>
      </c>
      <c r="D98" s="5">
        <v>1</v>
      </c>
      <c r="E98" s="1" t="s">
        <v>17</v>
      </c>
      <c r="F98" s="84">
        <v>0</v>
      </c>
      <c r="G98" s="84">
        <v>0</v>
      </c>
      <c r="H98" s="84">
        <f t="shared" si="4"/>
        <v>0</v>
      </c>
      <c r="I98" s="84">
        <f t="shared" si="5"/>
        <v>0</v>
      </c>
      <c r="K98" s="91"/>
      <c r="L98" s="91"/>
      <c r="M98" s="92"/>
      <c r="N98" s="92"/>
      <c r="O98" s="93"/>
      <c r="P98" s="92"/>
      <c r="Q98" s="92"/>
      <c r="R98" s="92"/>
      <c r="S98" s="92"/>
    </row>
    <row r="99" spans="1:19" ht="38.25" x14ac:dyDescent="0.25">
      <c r="A99" s="7">
        <v>93</v>
      </c>
      <c r="B99" s="1" t="s">
        <v>811</v>
      </c>
      <c r="C99" s="1" t="s">
        <v>812</v>
      </c>
      <c r="D99" s="5">
        <v>3</v>
      </c>
      <c r="E99" s="1" t="s">
        <v>17</v>
      </c>
      <c r="F99" s="84">
        <v>0</v>
      </c>
      <c r="G99" s="84">
        <v>0</v>
      </c>
      <c r="H99" s="84">
        <f t="shared" si="4"/>
        <v>0</v>
      </c>
      <c r="I99" s="84">
        <f t="shared" si="5"/>
        <v>0</v>
      </c>
      <c r="K99" s="91"/>
      <c r="L99" s="91"/>
      <c r="M99" s="92"/>
      <c r="N99" s="92"/>
      <c r="O99" s="93"/>
      <c r="P99" s="92"/>
      <c r="Q99" s="92"/>
      <c r="R99" s="92"/>
      <c r="S99" s="92"/>
    </row>
    <row r="100" spans="1:19" ht="38.25" x14ac:dyDescent="0.25">
      <c r="A100" s="7">
        <v>94</v>
      </c>
      <c r="B100" s="1" t="s">
        <v>813</v>
      </c>
      <c r="C100" s="1" t="s">
        <v>814</v>
      </c>
      <c r="D100" s="5">
        <v>4</v>
      </c>
      <c r="E100" s="1" t="s">
        <v>17</v>
      </c>
      <c r="F100" s="84">
        <v>0</v>
      </c>
      <c r="G100" s="84">
        <v>0</v>
      </c>
      <c r="H100" s="84">
        <f t="shared" si="4"/>
        <v>0</v>
      </c>
      <c r="I100" s="84">
        <f t="shared" si="5"/>
        <v>0</v>
      </c>
      <c r="K100" s="91"/>
      <c r="L100" s="91"/>
      <c r="M100" s="92"/>
      <c r="N100" s="92"/>
      <c r="O100" s="93"/>
      <c r="P100" s="92"/>
      <c r="Q100" s="92"/>
      <c r="R100" s="92"/>
      <c r="S100" s="92"/>
    </row>
    <row r="101" spans="1:19" ht="38.25" x14ac:dyDescent="0.25">
      <c r="A101" s="7">
        <v>95</v>
      </c>
      <c r="B101" s="1" t="s">
        <v>815</v>
      </c>
      <c r="C101" s="1" t="s">
        <v>816</v>
      </c>
      <c r="D101" s="5">
        <v>2</v>
      </c>
      <c r="E101" s="1" t="s">
        <v>17</v>
      </c>
      <c r="F101" s="84">
        <v>0</v>
      </c>
      <c r="G101" s="84">
        <v>0</v>
      </c>
      <c r="H101" s="84">
        <f t="shared" ref="H101:H106" si="6">D101*F101</f>
        <v>0</v>
      </c>
      <c r="I101" s="84">
        <f t="shared" ref="I101:I106" si="7">D101*G101</f>
        <v>0</v>
      </c>
      <c r="K101" s="91"/>
      <c r="L101" s="91"/>
      <c r="M101" s="92"/>
      <c r="N101" s="92"/>
      <c r="O101" s="93"/>
      <c r="P101" s="92"/>
      <c r="Q101" s="92"/>
      <c r="R101" s="92"/>
      <c r="S101" s="92"/>
    </row>
    <row r="102" spans="1:19" ht="38.25" x14ac:dyDescent="0.25">
      <c r="A102" s="7">
        <v>96</v>
      </c>
      <c r="B102" s="1" t="s">
        <v>771</v>
      </c>
      <c r="C102" s="1" t="s">
        <v>817</v>
      </c>
      <c r="D102" s="5">
        <v>1</v>
      </c>
      <c r="E102" s="1" t="s">
        <v>17</v>
      </c>
      <c r="F102" s="84">
        <v>0</v>
      </c>
      <c r="G102" s="84">
        <v>0</v>
      </c>
      <c r="H102" s="84">
        <f t="shared" si="6"/>
        <v>0</v>
      </c>
      <c r="I102" s="84">
        <f t="shared" si="7"/>
        <v>0</v>
      </c>
      <c r="K102" s="91"/>
      <c r="L102" s="91"/>
      <c r="M102" s="92"/>
      <c r="N102" s="92"/>
      <c r="O102" s="93"/>
      <c r="P102" s="92"/>
      <c r="Q102" s="92"/>
      <c r="R102" s="92"/>
      <c r="S102" s="92"/>
    </row>
    <row r="103" spans="1:19" ht="25.5" x14ac:dyDescent="0.25">
      <c r="A103" s="7">
        <v>97</v>
      </c>
      <c r="B103" s="1" t="s">
        <v>818</v>
      </c>
      <c r="C103" s="1" t="s">
        <v>819</v>
      </c>
      <c r="D103" s="5">
        <v>4</v>
      </c>
      <c r="E103" s="1" t="s">
        <v>17</v>
      </c>
      <c r="F103" s="84">
        <v>0</v>
      </c>
      <c r="G103" s="84">
        <v>0</v>
      </c>
      <c r="H103" s="84">
        <f t="shared" si="6"/>
        <v>0</v>
      </c>
      <c r="I103" s="84">
        <f t="shared" si="7"/>
        <v>0</v>
      </c>
      <c r="K103" s="91"/>
      <c r="L103" s="91"/>
      <c r="M103" s="92"/>
      <c r="N103" s="92"/>
      <c r="O103" s="93"/>
      <c r="P103" s="92"/>
      <c r="Q103" s="92"/>
      <c r="R103" s="92"/>
      <c r="S103" s="92"/>
    </row>
    <row r="104" spans="1:19" ht="25.5" x14ac:dyDescent="0.25">
      <c r="A104" s="7">
        <v>98</v>
      </c>
      <c r="B104" s="1" t="s">
        <v>820</v>
      </c>
      <c r="C104" s="1" t="s">
        <v>821</v>
      </c>
      <c r="D104" s="5">
        <v>3</v>
      </c>
      <c r="E104" s="1" t="s">
        <v>17</v>
      </c>
      <c r="F104" s="84">
        <v>0</v>
      </c>
      <c r="G104" s="84">
        <v>0</v>
      </c>
      <c r="H104" s="84">
        <f t="shared" si="6"/>
        <v>0</v>
      </c>
      <c r="I104" s="84">
        <f t="shared" si="7"/>
        <v>0</v>
      </c>
      <c r="K104" s="91"/>
      <c r="L104" s="91"/>
      <c r="M104" s="92"/>
      <c r="N104" s="92"/>
      <c r="O104" s="93"/>
      <c r="P104" s="92"/>
      <c r="Q104" s="92"/>
      <c r="R104" s="92"/>
      <c r="S104" s="92"/>
    </row>
    <row r="105" spans="1:19" ht="38.25" x14ac:dyDescent="0.25">
      <c r="A105" s="7">
        <v>99</v>
      </c>
      <c r="B105" s="1" t="s">
        <v>822</v>
      </c>
      <c r="C105" s="1" t="s">
        <v>823</v>
      </c>
      <c r="D105" s="5">
        <v>6</v>
      </c>
      <c r="E105" s="1" t="s">
        <v>17</v>
      </c>
      <c r="F105" s="84">
        <v>0</v>
      </c>
      <c r="G105" s="84">
        <v>0</v>
      </c>
      <c r="H105" s="84">
        <f t="shared" si="6"/>
        <v>0</v>
      </c>
      <c r="I105" s="84">
        <f t="shared" si="7"/>
        <v>0</v>
      </c>
      <c r="K105" s="91"/>
      <c r="L105" s="91"/>
      <c r="M105" s="92"/>
      <c r="N105" s="92"/>
      <c r="O105" s="93"/>
      <c r="P105" s="92"/>
      <c r="Q105" s="92"/>
      <c r="R105" s="92"/>
      <c r="S105" s="92"/>
    </row>
    <row r="106" spans="1:19" ht="63.75" x14ac:dyDescent="0.25">
      <c r="A106" s="7">
        <v>100</v>
      </c>
      <c r="B106" s="1" t="s">
        <v>824</v>
      </c>
      <c r="C106" s="1" t="s">
        <v>825</v>
      </c>
      <c r="D106" s="5">
        <v>1</v>
      </c>
      <c r="E106" s="1" t="s">
        <v>17</v>
      </c>
      <c r="F106" s="179">
        <v>0</v>
      </c>
      <c r="G106" s="179">
        <v>0</v>
      </c>
      <c r="H106" s="84">
        <f t="shared" si="6"/>
        <v>0</v>
      </c>
      <c r="I106" s="84">
        <f t="shared" si="7"/>
        <v>0</v>
      </c>
      <c r="K106" s="91"/>
      <c r="L106" s="91"/>
      <c r="M106" s="92"/>
      <c r="N106" s="92"/>
      <c r="O106" s="93"/>
      <c r="P106" s="92"/>
      <c r="Q106" s="92"/>
      <c r="R106" s="92"/>
      <c r="S106" s="92"/>
    </row>
    <row r="107" spans="1:19" s="9" customFormat="1" x14ac:dyDescent="0.25">
      <c r="A107" s="6"/>
      <c r="B107" s="3"/>
      <c r="C107" s="3" t="s">
        <v>534</v>
      </c>
      <c r="D107" s="4"/>
      <c r="E107" s="3"/>
      <c r="F107" s="211"/>
      <c r="G107" s="211"/>
      <c r="H107" s="86">
        <v>19927583.650000006</v>
      </c>
      <c r="I107" s="86">
        <v>8868881.6122448966</v>
      </c>
      <c r="J107" s="3"/>
      <c r="O107" s="80"/>
    </row>
    <row r="108" spans="1:19" x14ac:dyDescent="0.25">
      <c r="F108" s="84"/>
      <c r="G108" s="84"/>
      <c r="H108" s="84"/>
      <c r="I108" s="84"/>
    </row>
    <row r="109" spans="1:19" x14ac:dyDescent="0.25">
      <c r="F109" s="84"/>
      <c r="G109" s="84"/>
      <c r="H109" s="84"/>
      <c r="I109" s="84"/>
    </row>
    <row r="110" spans="1:19" x14ac:dyDescent="0.25">
      <c r="F110" s="84"/>
      <c r="G110" s="84"/>
      <c r="H110" s="84"/>
      <c r="I110" s="84"/>
    </row>
    <row r="111" spans="1:19" x14ac:dyDescent="0.25">
      <c r="F111" s="84"/>
      <c r="G111" s="84"/>
      <c r="H111" s="84"/>
      <c r="I111" s="84"/>
    </row>
  </sheetData>
  <pageMargins left="0.2361111111111111" right="0.2361111111111111" top="0.69444444444444442" bottom="0.69444444444444442" header="0.41666666666666669" footer="0.41666666666666669"/>
  <pageSetup paperSize="9" scale="81" orientation="portrait" useFirstPageNumber="1" r:id="rId1"/>
  <headerFooter>
    <oddHeader>&amp;L&amp;"Times New Roman,Félkövér"&amp;10 03-1 Épületgépészet Víz-cstorna</oddHead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P112"/>
  <sheetViews>
    <sheetView topLeftCell="A106" zoomScaleNormal="100" workbookViewId="0">
      <selection activeCell="H108" sqref="H108:I108"/>
    </sheetView>
  </sheetViews>
  <sheetFormatPr defaultColWidth="8.5703125" defaultRowHeight="12.75" x14ac:dyDescent="0.25"/>
  <cols>
    <col min="1" max="1" width="4.42578125" style="7" customWidth="1"/>
    <col min="2" max="2" width="9.140625" style="1" customWidth="1"/>
    <col min="3" max="3" width="42.85546875" style="1" customWidth="1"/>
    <col min="4" max="4" width="6.5703125" style="5" customWidth="1"/>
    <col min="5" max="5" width="6.5703125" style="1" customWidth="1"/>
    <col min="6" max="9" width="11" style="5" customWidth="1"/>
    <col min="10" max="10" width="11.85546875" style="1" customWidth="1"/>
    <col min="11" max="12" width="11" style="1" customWidth="1"/>
    <col min="13" max="14" width="8.5703125" style="1"/>
    <col min="15" max="15" width="8.5703125" style="78"/>
    <col min="16" max="41" width="8.5703125" style="1"/>
    <col min="42" max="42" width="12.140625" style="1" customWidth="1"/>
    <col min="43" max="16384" width="8.5703125" style="1"/>
  </cols>
  <sheetData>
    <row r="1" spans="1:18" s="12" customFormat="1" ht="25.5" x14ac:dyDescent="0.25">
      <c r="A1" s="6" t="s">
        <v>0</v>
      </c>
      <c r="B1" s="3" t="s">
        <v>1</v>
      </c>
      <c r="C1" s="3" t="s">
        <v>2</v>
      </c>
      <c r="D1" s="76" t="s">
        <v>3</v>
      </c>
      <c r="E1" s="76" t="s">
        <v>4</v>
      </c>
      <c r="F1" s="76" t="s">
        <v>5</v>
      </c>
      <c r="G1" s="76" t="s">
        <v>6</v>
      </c>
      <c r="H1" s="76" t="s">
        <v>7</v>
      </c>
      <c r="I1" s="76" t="s">
        <v>8</v>
      </c>
      <c r="J1" s="76" t="s">
        <v>1133</v>
      </c>
      <c r="K1" s="75"/>
      <c r="L1" s="75"/>
      <c r="M1" s="75"/>
      <c r="N1" s="75"/>
      <c r="O1" s="79"/>
    </row>
    <row r="2" spans="1:18" s="12" customFormat="1" x14ac:dyDescent="0.25">
      <c r="A2" s="77" t="s">
        <v>26</v>
      </c>
      <c r="B2" s="77"/>
      <c r="C2" s="77"/>
      <c r="D2" s="77"/>
      <c r="E2" s="77"/>
      <c r="F2" s="77"/>
      <c r="G2" s="8"/>
      <c r="H2" s="8"/>
      <c r="I2" s="8"/>
      <c r="O2" s="77"/>
    </row>
    <row r="3" spans="1:18" ht="25.5" x14ac:dyDescent="0.25">
      <c r="A3" s="7">
        <v>1</v>
      </c>
      <c r="B3" s="1" t="s">
        <v>826</v>
      </c>
      <c r="C3" s="1" t="s">
        <v>827</v>
      </c>
      <c r="D3" s="5">
        <v>1</v>
      </c>
      <c r="E3" s="1" t="s">
        <v>524</v>
      </c>
      <c r="F3" s="84">
        <v>0</v>
      </c>
      <c r="G3" s="84">
        <v>0</v>
      </c>
      <c r="H3" s="84">
        <f>D3*F3</f>
        <v>0</v>
      </c>
      <c r="I3" s="84">
        <f>D3*G3</f>
        <v>0</v>
      </c>
      <c r="K3" s="91"/>
      <c r="L3" s="91"/>
      <c r="M3" s="92"/>
      <c r="N3" s="92"/>
      <c r="O3" s="93"/>
      <c r="P3" s="92"/>
      <c r="Q3" s="92"/>
      <c r="R3" s="92"/>
    </row>
    <row r="4" spans="1:18" ht="25.5" x14ac:dyDescent="0.25">
      <c r="A4" s="7">
        <v>2</v>
      </c>
      <c r="B4" s="1" t="s">
        <v>550</v>
      </c>
      <c r="C4" s="1" t="s">
        <v>2221</v>
      </c>
      <c r="D4" s="5">
        <v>1</v>
      </c>
      <c r="E4" s="1" t="s">
        <v>524</v>
      </c>
      <c r="F4" s="84">
        <v>0</v>
      </c>
      <c r="G4" s="84">
        <v>0</v>
      </c>
      <c r="H4" s="84">
        <f t="shared" ref="H4:H6" si="0">D4*F4</f>
        <v>0</v>
      </c>
      <c r="I4" s="84">
        <f t="shared" ref="I4:I6" si="1">D4*G4</f>
        <v>0</v>
      </c>
      <c r="K4" s="91"/>
      <c r="L4" s="94"/>
      <c r="M4" s="92"/>
      <c r="N4" s="92"/>
      <c r="O4" s="93"/>
      <c r="P4" s="92"/>
      <c r="Q4" s="92"/>
      <c r="R4" s="92"/>
    </row>
    <row r="5" spans="1:18" ht="25.5" x14ac:dyDescent="0.25">
      <c r="A5" s="7">
        <v>3</v>
      </c>
      <c r="B5" s="1" t="s">
        <v>634</v>
      </c>
      <c r="C5" s="1" t="s">
        <v>828</v>
      </c>
      <c r="D5" s="5">
        <v>1</v>
      </c>
      <c r="E5" s="1" t="s">
        <v>524</v>
      </c>
      <c r="F5" s="84">
        <v>0</v>
      </c>
      <c r="G5" s="84">
        <v>0</v>
      </c>
      <c r="H5" s="84">
        <f t="shared" si="0"/>
        <v>0</v>
      </c>
      <c r="I5" s="84">
        <f t="shared" si="1"/>
        <v>0</v>
      </c>
      <c r="K5" s="91"/>
      <c r="L5" s="91"/>
      <c r="M5" s="92"/>
      <c r="N5" s="92"/>
      <c r="O5" s="93"/>
      <c r="P5" s="92"/>
      <c r="Q5" s="92"/>
      <c r="R5" s="92"/>
    </row>
    <row r="6" spans="1:18" ht="25.5" x14ac:dyDescent="0.25">
      <c r="A6" s="7">
        <v>4</v>
      </c>
      <c r="B6" s="1" t="s">
        <v>829</v>
      </c>
      <c r="C6" s="1" t="s">
        <v>830</v>
      </c>
      <c r="D6" s="5">
        <v>1</v>
      </c>
      <c r="E6" s="1" t="s">
        <v>524</v>
      </c>
      <c r="F6" s="84">
        <v>0</v>
      </c>
      <c r="G6" s="84">
        <v>0</v>
      </c>
      <c r="H6" s="84">
        <f t="shared" si="0"/>
        <v>0</v>
      </c>
      <c r="I6" s="84">
        <f t="shared" si="1"/>
        <v>0</v>
      </c>
      <c r="K6" s="91"/>
      <c r="L6" s="91"/>
      <c r="M6" s="92"/>
      <c r="N6" s="92"/>
      <c r="O6" s="93"/>
      <c r="P6" s="92"/>
      <c r="Q6" s="92"/>
      <c r="R6" s="92"/>
    </row>
    <row r="7" spans="1:18" s="12" customFormat="1" x14ac:dyDescent="0.25">
      <c r="A7" s="77" t="s">
        <v>40</v>
      </c>
      <c r="B7" s="77"/>
      <c r="C7" s="77"/>
      <c r="D7" s="77"/>
      <c r="E7" s="77"/>
      <c r="F7" s="84"/>
      <c r="G7" s="84"/>
      <c r="H7" s="84"/>
      <c r="I7" s="84"/>
      <c r="K7" s="91"/>
      <c r="L7" s="91"/>
      <c r="M7" s="95"/>
      <c r="N7" s="95"/>
      <c r="O7" s="96"/>
      <c r="P7" s="95"/>
      <c r="Q7" s="95"/>
      <c r="R7" s="95"/>
    </row>
    <row r="8" spans="1:18" ht="51" x14ac:dyDescent="0.25">
      <c r="A8" s="7">
        <v>5</v>
      </c>
      <c r="B8" s="1" t="s">
        <v>831</v>
      </c>
      <c r="C8" s="1" t="s">
        <v>832</v>
      </c>
      <c r="D8" s="5">
        <v>15</v>
      </c>
      <c r="E8" s="1" t="s">
        <v>21</v>
      </c>
      <c r="F8" s="84">
        <v>0</v>
      </c>
      <c r="G8" s="84">
        <v>0</v>
      </c>
      <c r="H8" s="84">
        <f t="shared" ref="H8:H9" si="2">D8*F8</f>
        <v>0</v>
      </c>
      <c r="I8" s="84">
        <f t="shared" ref="I8:I9" si="3">D8*G8</f>
        <v>0</v>
      </c>
      <c r="K8" s="91"/>
      <c r="L8" s="91"/>
      <c r="M8" s="92"/>
      <c r="N8" s="92"/>
      <c r="O8" s="93"/>
      <c r="P8" s="92"/>
      <c r="Q8" s="92"/>
      <c r="R8" s="92"/>
    </row>
    <row r="9" spans="1:18" ht="51" x14ac:dyDescent="0.25">
      <c r="A9" s="7">
        <v>6</v>
      </c>
      <c r="B9" s="1" t="s">
        <v>833</v>
      </c>
      <c r="C9" s="1" t="s">
        <v>834</v>
      </c>
      <c r="D9" s="5">
        <v>68</v>
      </c>
      <c r="E9" s="1" t="s">
        <v>21</v>
      </c>
      <c r="F9" s="84">
        <v>0</v>
      </c>
      <c r="G9" s="84">
        <v>0</v>
      </c>
      <c r="H9" s="84">
        <f t="shared" si="2"/>
        <v>0</v>
      </c>
      <c r="I9" s="84">
        <f t="shared" si="3"/>
        <v>0</v>
      </c>
      <c r="K9" s="91"/>
      <c r="L9" s="91"/>
      <c r="M9" s="92"/>
      <c r="N9" s="92"/>
      <c r="O9" s="93"/>
      <c r="P9" s="92"/>
      <c r="Q9" s="92"/>
      <c r="R9" s="92"/>
    </row>
    <row r="10" spans="1:18" s="12" customFormat="1" x14ac:dyDescent="0.25">
      <c r="A10" s="77" t="s">
        <v>835</v>
      </c>
      <c r="B10" s="77"/>
      <c r="C10" s="77"/>
      <c r="D10" s="77"/>
      <c r="E10" s="77"/>
      <c r="F10" s="84"/>
      <c r="G10" s="84"/>
      <c r="H10" s="84"/>
      <c r="I10" s="84"/>
      <c r="K10" s="91"/>
      <c r="L10" s="91"/>
      <c r="M10" s="95"/>
      <c r="N10" s="95"/>
      <c r="O10" s="96"/>
      <c r="P10" s="95"/>
      <c r="Q10" s="95"/>
      <c r="R10" s="95"/>
    </row>
    <row r="11" spans="1:18" ht="63.75" x14ac:dyDescent="0.25">
      <c r="A11" s="7">
        <v>7</v>
      </c>
      <c r="B11" s="1" t="s">
        <v>836</v>
      </c>
      <c r="C11" s="1" t="s">
        <v>837</v>
      </c>
      <c r="D11" s="5">
        <v>3</v>
      </c>
      <c r="E11" s="1" t="s">
        <v>17</v>
      </c>
      <c r="F11" s="84">
        <v>0</v>
      </c>
      <c r="G11" s="84">
        <v>0</v>
      </c>
      <c r="H11" s="84">
        <f t="shared" ref="H11:H15" si="4">D11*F11</f>
        <v>0</v>
      </c>
      <c r="I11" s="84">
        <f t="shared" ref="I11:I15" si="5">D11*G11</f>
        <v>0</v>
      </c>
      <c r="K11" s="91"/>
      <c r="L11" s="91"/>
      <c r="M11" s="92"/>
      <c r="N11" s="92"/>
      <c r="O11" s="93"/>
      <c r="P11" s="92"/>
      <c r="Q11" s="92"/>
      <c r="R11" s="92"/>
    </row>
    <row r="12" spans="1:18" ht="102" x14ac:dyDescent="0.25">
      <c r="A12" s="7">
        <v>8</v>
      </c>
      <c r="B12" s="1" t="s">
        <v>838</v>
      </c>
      <c r="C12" s="1" t="s">
        <v>839</v>
      </c>
      <c r="D12" s="5">
        <v>13</v>
      </c>
      <c r="E12" s="1" t="s">
        <v>20</v>
      </c>
      <c r="F12" s="84">
        <v>0</v>
      </c>
      <c r="G12" s="84">
        <v>0</v>
      </c>
      <c r="H12" s="84">
        <f t="shared" si="4"/>
        <v>0</v>
      </c>
      <c r="I12" s="84">
        <f t="shared" si="5"/>
        <v>0</v>
      </c>
      <c r="K12" s="97"/>
      <c r="L12" s="97"/>
      <c r="M12" s="92"/>
      <c r="N12" s="92"/>
      <c r="O12" s="93"/>
      <c r="P12" s="92"/>
      <c r="Q12" s="92"/>
      <c r="R12" s="92"/>
    </row>
    <row r="13" spans="1:18" ht="51" x14ac:dyDescent="0.25">
      <c r="A13" s="7">
        <v>9</v>
      </c>
      <c r="B13" s="1" t="s">
        <v>840</v>
      </c>
      <c r="C13" s="1" t="s">
        <v>841</v>
      </c>
      <c r="D13" s="5">
        <v>1</v>
      </c>
      <c r="E13" s="1" t="s">
        <v>842</v>
      </c>
      <c r="F13" s="84">
        <v>0</v>
      </c>
      <c r="G13" s="84">
        <v>0</v>
      </c>
      <c r="H13" s="84">
        <f t="shared" si="4"/>
        <v>0</v>
      </c>
      <c r="I13" s="84">
        <f t="shared" si="5"/>
        <v>0</v>
      </c>
      <c r="K13" s="97"/>
      <c r="L13" s="97"/>
      <c r="M13" s="92"/>
      <c r="N13" s="92"/>
      <c r="O13" s="93"/>
      <c r="P13" s="92"/>
      <c r="Q13" s="92"/>
      <c r="R13" s="92"/>
    </row>
    <row r="14" spans="1:18" ht="38.25" x14ac:dyDescent="0.25">
      <c r="A14" s="7">
        <v>10</v>
      </c>
      <c r="B14" s="1" t="s">
        <v>843</v>
      </c>
      <c r="C14" s="1" t="s">
        <v>844</v>
      </c>
      <c r="D14" s="5">
        <v>4</v>
      </c>
      <c r="E14" s="1" t="s">
        <v>17</v>
      </c>
      <c r="F14" s="84">
        <v>0</v>
      </c>
      <c r="G14" s="84">
        <v>0</v>
      </c>
      <c r="H14" s="84">
        <f t="shared" si="4"/>
        <v>0</v>
      </c>
      <c r="I14" s="84">
        <f t="shared" si="5"/>
        <v>0</v>
      </c>
      <c r="K14" s="91"/>
      <c r="L14" s="91"/>
      <c r="M14" s="92"/>
      <c r="N14" s="92"/>
      <c r="O14" s="93"/>
      <c r="P14" s="92"/>
      <c r="Q14" s="92"/>
      <c r="R14" s="92"/>
    </row>
    <row r="15" spans="1:18" ht="25.5" x14ac:dyDescent="0.25">
      <c r="A15" s="7">
        <v>11</v>
      </c>
      <c r="B15" s="1" t="s">
        <v>845</v>
      </c>
      <c r="C15" s="1" t="s">
        <v>846</v>
      </c>
      <c r="D15" s="5">
        <v>2</v>
      </c>
      <c r="E15" s="1" t="s">
        <v>17</v>
      </c>
      <c r="F15" s="84">
        <v>0</v>
      </c>
      <c r="G15" s="84">
        <v>0</v>
      </c>
      <c r="H15" s="84">
        <f t="shared" si="4"/>
        <v>0</v>
      </c>
      <c r="I15" s="84">
        <f t="shared" si="5"/>
        <v>0</v>
      </c>
      <c r="K15" s="91"/>
      <c r="L15" s="91"/>
      <c r="M15" s="92"/>
      <c r="N15" s="92"/>
      <c r="O15" s="93"/>
      <c r="P15" s="92"/>
      <c r="Q15" s="92"/>
      <c r="R15" s="92"/>
    </row>
    <row r="16" spans="1:18" s="12" customFormat="1" x14ac:dyDescent="0.25">
      <c r="A16" s="77" t="s">
        <v>847</v>
      </c>
      <c r="B16" s="77"/>
      <c r="C16" s="77"/>
      <c r="D16" s="77"/>
      <c r="E16" s="77"/>
      <c r="F16" s="84"/>
      <c r="G16" s="84"/>
      <c r="H16" s="84"/>
      <c r="I16" s="84"/>
      <c r="K16" s="91"/>
      <c r="L16" s="91"/>
      <c r="M16" s="95"/>
      <c r="N16" s="95"/>
      <c r="O16" s="96"/>
      <c r="P16" s="95"/>
      <c r="Q16" s="95"/>
      <c r="R16" s="95"/>
    </row>
    <row r="17" spans="1:18" ht="63.75" x14ac:dyDescent="0.25">
      <c r="A17" s="7">
        <v>12</v>
      </c>
      <c r="B17" s="1" t="s">
        <v>848</v>
      </c>
      <c r="C17" s="1" t="s">
        <v>849</v>
      </c>
      <c r="D17" s="5">
        <v>1</v>
      </c>
      <c r="E17" s="1" t="s">
        <v>17</v>
      </c>
      <c r="F17" s="84">
        <v>0</v>
      </c>
      <c r="G17" s="84">
        <v>0</v>
      </c>
      <c r="H17" s="84">
        <f t="shared" ref="H17:H20" si="6">D17*F17</f>
        <v>0</v>
      </c>
      <c r="I17" s="84">
        <f t="shared" ref="I17:I20" si="7">D17*G17</f>
        <v>0</v>
      </c>
      <c r="K17" s="97"/>
      <c r="L17" s="91"/>
      <c r="M17" s="92"/>
      <c r="N17" s="92"/>
      <c r="O17" s="93"/>
      <c r="P17" s="92"/>
      <c r="Q17" s="92"/>
      <c r="R17" s="92"/>
    </row>
    <row r="18" spans="1:18" ht="51" x14ac:dyDescent="0.25">
      <c r="A18" s="7">
        <v>13</v>
      </c>
      <c r="B18" s="1" t="s">
        <v>850</v>
      </c>
      <c r="C18" s="1" t="s">
        <v>851</v>
      </c>
      <c r="D18" s="5">
        <v>6</v>
      </c>
      <c r="E18" s="1" t="s">
        <v>17</v>
      </c>
      <c r="F18" s="84">
        <v>0</v>
      </c>
      <c r="G18" s="84">
        <v>0</v>
      </c>
      <c r="H18" s="84">
        <f t="shared" si="6"/>
        <v>0</v>
      </c>
      <c r="I18" s="84">
        <f t="shared" si="7"/>
        <v>0</v>
      </c>
      <c r="K18" s="97"/>
      <c r="L18" s="91"/>
      <c r="M18" s="92"/>
      <c r="N18" s="92"/>
      <c r="O18" s="93"/>
      <c r="P18" s="92"/>
      <c r="Q18" s="92"/>
      <c r="R18" s="92"/>
    </row>
    <row r="19" spans="1:18" ht="51" x14ac:dyDescent="0.25">
      <c r="A19" s="7">
        <v>14</v>
      </c>
      <c r="B19" s="1" t="s">
        <v>852</v>
      </c>
      <c r="C19" s="1" t="s">
        <v>853</v>
      </c>
      <c r="D19" s="5">
        <v>2</v>
      </c>
      <c r="E19" s="1" t="s">
        <v>17</v>
      </c>
      <c r="F19" s="84">
        <v>0</v>
      </c>
      <c r="G19" s="84">
        <v>0</v>
      </c>
      <c r="H19" s="84">
        <f t="shared" si="6"/>
        <v>0</v>
      </c>
      <c r="I19" s="84">
        <f t="shared" si="7"/>
        <v>0</v>
      </c>
      <c r="K19" s="91"/>
      <c r="L19" s="91"/>
      <c r="M19" s="92"/>
      <c r="N19" s="92"/>
      <c r="O19" s="93"/>
      <c r="P19" s="92"/>
      <c r="Q19" s="92"/>
      <c r="R19" s="92"/>
    </row>
    <row r="20" spans="1:18" ht="51" x14ac:dyDescent="0.25">
      <c r="A20" s="7">
        <v>15</v>
      </c>
      <c r="B20" s="1" t="s">
        <v>854</v>
      </c>
      <c r="C20" s="1" t="s">
        <v>855</v>
      </c>
      <c r="D20" s="5">
        <v>2</v>
      </c>
      <c r="E20" s="1" t="s">
        <v>17</v>
      </c>
      <c r="F20" s="84">
        <v>0</v>
      </c>
      <c r="G20" s="84">
        <v>0</v>
      </c>
      <c r="H20" s="84">
        <f t="shared" si="6"/>
        <v>0</v>
      </c>
      <c r="I20" s="84">
        <f t="shared" si="7"/>
        <v>0</v>
      </c>
      <c r="K20" s="91"/>
      <c r="L20" s="91"/>
      <c r="M20" s="92"/>
      <c r="N20" s="92"/>
      <c r="O20" s="93"/>
      <c r="P20" s="92"/>
      <c r="Q20" s="92"/>
      <c r="R20" s="92"/>
    </row>
    <row r="21" spans="1:18" s="12" customFormat="1" x14ac:dyDescent="0.25">
      <c r="A21" s="77" t="s">
        <v>644</v>
      </c>
      <c r="B21" s="77"/>
      <c r="C21" s="77"/>
      <c r="D21" s="77"/>
      <c r="E21" s="77"/>
      <c r="F21" s="84"/>
      <c r="G21" s="84"/>
      <c r="H21" s="84"/>
      <c r="I21" s="84"/>
      <c r="K21" s="91"/>
      <c r="L21" s="91"/>
      <c r="M21" s="95"/>
      <c r="N21" s="95"/>
      <c r="O21" s="96"/>
      <c r="P21" s="95"/>
      <c r="Q21" s="95"/>
      <c r="R21" s="95"/>
    </row>
    <row r="22" spans="1:18" ht="63.75" x14ac:dyDescent="0.25">
      <c r="A22" s="7">
        <v>16</v>
      </c>
      <c r="B22" s="1" t="s">
        <v>856</v>
      </c>
      <c r="C22" s="1" t="s">
        <v>857</v>
      </c>
      <c r="D22" s="5">
        <v>57</v>
      </c>
      <c r="E22" s="1" t="s">
        <v>20</v>
      </c>
      <c r="F22" s="84">
        <v>0</v>
      </c>
      <c r="G22" s="84">
        <v>0</v>
      </c>
      <c r="H22" s="84">
        <f t="shared" ref="H22:H42" si="8">D22*F22</f>
        <v>0</v>
      </c>
      <c r="I22" s="84">
        <f t="shared" ref="I22:I42" si="9">D22*G22</f>
        <v>0</v>
      </c>
      <c r="K22" s="91"/>
      <c r="L22" s="91"/>
      <c r="M22" s="92"/>
      <c r="N22" s="92"/>
      <c r="O22" s="93"/>
      <c r="P22" s="92"/>
      <c r="Q22" s="92"/>
      <c r="R22" s="92"/>
    </row>
    <row r="23" spans="1:18" ht="51" x14ac:dyDescent="0.25">
      <c r="A23" s="7">
        <v>17</v>
      </c>
      <c r="B23" s="1" t="s">
        <v>858</v>
      </c>
      <c r="C23" s="1" t="s">
        <v>859</v>
      </c>
      <c r="D23" s="5">
        <v>29</v>
      </c>
      <c r="E23" s="1" t="s">
        <v>20</v>
      </c>
      <c r="F23" s="84">
        <v>0</v>
      </c>
      <c r="G23" s="84">
        <v>0</v>
      </c>
      <c r="H23" s="84">
        <f t="shared" si="8"/>
        <v>0</v>
      </c>
      <c r="I23" s="84">
        <f t="shared" si="9"/>
        <v>0</v>
      </c>
      <c r="K23" s="91"/>
      <c r="L23" s="91"/>
      <c r="M23" s="92"/>
      <c r="N23" s="92"/>
      <c r="O23" s="93"/>
      <c r="P23" s="92"/>
      <c r="Q23" s="92"/>
      <c r="R23" s="92"/>
    </row>
    <row r="24" spans="1:18" ht="51" x14ac:dyDescent="0.25">
      <c r="A24" s="7">
        <v>18</v>
      </c>
      <c r="B24" s="1" t="s">
        <v>860</v>
      </c>
      <c r="C24" s="1" t="s">
        <v>861</v>
      </c>
      <c r="D24" s="5">
        <v>21</v>
      </c>
      <c r="E24" s="1" t="s">
        <v>20</v>
      </c>
      <c r="F24" s="84">
        <v>0</v>
      </c>
      <c r="G24" s="84">
        <v>0</v>
      </c>
      <c r="H24" s="84">
        <f t="shared" si="8"/>
        <v>0</v>
      </c>
      <c r="I24" s="84">
        <f t="shared" si="9"/>
        <v>0</v>
      </c>
      <c r="K24" s="91"/>
      <c r="L24" s="91"/>
      <c r="M24" s="92"/>
      <c r="N24" s="92"/>
      <c r="O24" s="93"/>
      <c r="P24" s="92"/>
      <c r="Q24" s="92"/>
      <c r="R24" s="92"/>
    </row>
    <row r="25" spans="1:18" ht="51" x14ac:dyDescent="0.25">
      <c r="A25" s="7">
        <v>19</v>
      </c>
      <c r="B25" s="1" t="s">
        <v>862</v>
      </c>
      <c r="C25" s="1" t="s">
        <v>863</v>
      </c>
      <c r="D25" s="5">
        <v>29</v>
      </c>
      <c r="E25" s="1" t="s">
        <v>20</v>
      </c>
      <c r="F25" s="84">
        <v>0</v>
      </c>
      <c r="G25" s="84">
        <v>0</v>
      </c>
      <c r="H25" s="84">
        <f t="shared" si="8"/>
        <v>0</v>
      </c>
      <c r="I25" s="84">
        <f t="shared" si="9"/>
        <v>0</v>
      </c>
      <c r="K25" s="91"/>
      <c r="L25" s="91"/>
      <c r="M25" s="92"/>
      <c r="N25" s="92"/>
      <c r="O25" s="93"/>
      <c r="P25" s="92"/>
      <c r="Q25" s="92"/>
      <c r="R25" s="92"/>
    </row>
    <row r="26" spans="1:18" ht="51" x14ac:dyDescent="0.25">
      <c r="A26" s="7">
        <v>20</v>
      </c>
      <c r="B26" s="1" t="s">
        <v>864</v>
      </c>
      <c r="C26" s="1" t="s">
        <v>865</v>
      </c>
      <c r="D26" s="5">
        <v>22</v>
      </c>
      <c r="E26" s="1" t="s">
        <v>20</v>
      </c>
      <c r="F26" s="84">
        <v>0</v>
      </c>
      <c r="G26" s="84">
        <v>0</v>
      </c>
      <c r="H26" s="84">
        <f t="shared" si="8"/>
        <v>0</v>
      </c>
      <c r="I26" s="84">
        <f t="shared" si="9"/>
        <v>0</v>
      </c>
      <c r="K26" s="91"/>
      <c r="L26" s="91"/>
      <c r="M26" s="92"/>
      <c r="N26" s="92"/>
      <c r="O26" s="93"/>
      <c r="P26" s="92"/>
      <c r="Q26" s="92"/>
      <c r="R26" s="92"/>
    </row>
    <row r="27" spans="1:18" ht="89.25" x14ac:dyDescent="0.25">
      <c r="A27" s="7">
        <v>21</v>
      </c>
      <c r="B27" s="1" t="s">
        <v>866</v>
      </c>
      <c r="C27" s="1" t="s">
        <v>867</v>
      </c>
      <c r="D27" s="5">
        <v>275</v>
      </c>
      <c r="E27" s="1" t="s">
        <v>20</v>
      </c>
      <c r="F27" s="84">
        <v>0</v>
      </c>
      <c r="G27" s="84">
        <v>0</v>
      </c>
      <c r="H27" s="84">
        <f t="shared" si="8"/>
        <v>0</v>
      </c>
      <c r="I27" s="84">
        <f t="shared" si="9"/>
        <v>0</v>
      </c>
      <c r="K27" s="91"/>
      <c r="L27" s="91"/>
      <c r="M27" s="92"/>
      <c r="N27" s="92"/>
      <c r="O27" s="93"/>
      <c r="P27" s="92"/>
      <c r="Q27" s="92"/>
      <c r="R27" s="92"/>
    </row>
    <row r="28" spans="1:18" ht="89.25" x14ac:dyDescent="0.25">
      <c r="A28" s="7">
        <v>22</v>
      </c>
      <c r="B28" s="1" t="s">
        <v>868</v>
      </c>
      <c r="C28" s="1" t="s">
        <v>869</v>
      </c>
      <c r="D28" s="5">
        <v>26</v>
      </c>
      <c r="E28" s="1" t="s">
        <v>20</v>
      </c>
      <c r="F28" s="84">
        <v>0</v>
      </c>
      <c r="G28" s="84">
        <v>0</v>
      </c>
      <c r="H28" s="84">
        <f t="shared" si="8"/>
        <v>0</v>
      </c>
      <c r="I28" s="84">
        <f t="shared" si="9"/>
        <v>0</v>
      </c>
      <c r="K28" s="91"/>
      <c r="L28" s="91"/>
      <c r="M28" s="92"/>
      <c r="N28" s="92"/>
      <c r="O28" s="93"/>
      <c r="P28" s="92"/>
      <c r="Q28" s="92"/>
      <c r="R28" s="92"/>
    </row>
    <row r="29" spans="1:18" ht="89.25" x14ac:dyDescent="0.25">
      <c r="A29" s="7">
        <v>23</v>
      </c>
      <c r="B29" s="1" t="s">
        <v>870</v>
      </c>
      <c r="C29" s="1" t="s">
        <v>871</v>
      </c>
      <c r="D29" s="5">
        <v>12</v>
      </c>
      <c r="E29" s="1" t="s">
        <v>20</v>
      </c>
      <c r="F29" s="84">
        <v>0</v>
      </c>
      <c r="G29" s="84">
        <v>0</v>
      </c>
      <c r="H29" s="84">
        <f t="shared" si="8"/>
        <v>0</v>
      </c>
      <c r="I29" s="84">
        <f t="shared" si="9"/>
        <v>0</v>
      </c>
      <c r="K29" s="91"/>
      <c r="L29" s="91"/>
      <c r="M29" s="92"/>
      <c r="N29" s="92"/>
      <c r="O29" s="93"/>
      <c r="P29" s="92"/>
      <c r="Q29" s="92"/>
      <c r="R29" s="92"/>
    </row>
    <row r="30" spans="1:18" ht="89.25" x14ac:dyDescent="0.25">
      <c r="A30" s="7">
        <v>24</v>
      </c>
      <c r="B30" s="1" t="s">
        <v>872</v>
      </c>
      <c r="C30" s="1" t="s">
        <v>873</v>
      </c>
      <c r="D30" s="5">
        <v>62</v>
      </c>
      <c r="E30" s="1" t="s">
        <v>20</v>
      </c>
      <c r="F30" s="84">
        <v>0</v>
      </c>
      <c r="G30" s="84">
        <v>0</v>
      </c>
      <c r="H30" s="84">
        <f t="shared" si="8"/>
        <v>0</v>
      </c>
      <c r="I30" s="84">
        <f t="shared" si="9"/>
        <v>0</v>
      </c>
      <c r="K30" s="91"/>
      <c r="L30" s="91"/>
      <c r="M30" s="92"/>
      <c r="N30" s="92"/>
      <c r="O30" s="93"/>
      <c r="P30" s="92"/>
      <c r="Q30" s="92"/>
      <c r="R30" s="92"/>
    </row>
    <row r="31" spans="1:18" ht="89.25" x14ac:dyDescent="0.25">
      <c r="A31" s="7">
        <v>25</v>
      </c>
      <c r="B31" s="1" t="s">
        <v>874</v>
      </c>
      <c r="C31" s="1" t="s">
        <v>875</v>
      </c>
      <c r="D31" s="5">
        <v>22</v>
      </c>
      <c r="E31" s="1" t="s">
        <v>20</v>
      </c>
      <c r="F31" s="84">
        <v>0</v>
      </c>
      <c r="G31" s="84">
        <v>0</v>
      </c>
      <c r="H31" s="84">
        <f t="shared" si="8"/>
        <v>0</v>
      </c>
      <c r="I31" s="84">
        <f t="shared" si="9"/>
        <v>0</v>
      </c>
      <c r="K31" s="91"/>
      <c r="L31" s="91"/>
      <c r="M31" s="92"/>
      <c r="N31" s="92"/>
      <c r="O31" s="93"/>
      <c r="P31" s="92"/>
      <c r="Q31" s="92"/>
      <c r="R31" s="92"/>
    </row>
    <row r="32" spans="1:18" ht="89.25" x14ac:dyDescent="0.25">
      <c r="A32" s="7">
        <v>26</v>
      </c>
      <c r="B32" s="1" t="s">
        <v>876</v>
      </c>
      <c r="C32" s="1" t="s">
        <v>877</v>
      </c>
      <c r="D32" s="5">
        <v>26</v>
      </c>
      <c r="E32" s="1" t="s">
        <v>20</v>
      </c>
      <c r="F32" s="84">
        <v>0</v>
      </c>
      <c r="G32" s="84">
        <v>0</v>
      </c>
      <c r="H32" s="84">
        <f t="shared" si="8"/>
        <v>0</v>
      </c>
      <c r="I32" s="84">
        <f t="shared" si="9"/>
        <v>0</v>
      </c>
      <c r="K32" s="91"/>
      <c r="L32" s="91"/>
      <c r="M32" s="92"/>
      <c r="N32" s="92"/>
      <c r="O32" s="93"/>
      <c r="P32" s="92"/>
      <c r="Q32" s="92"/>
      <c r="R32" s="92"/>
    </row>
    <row r="33" spans="1:18" ht="89.25" x14ac:dyDescent="0.25">
      <c r="A33" s="7">
        <v>27</v>
      </c>
      <c r="B33" s="1" t="s">
        <v>878</v>
      </c>
      <c r="C33" s="1" t="s">
        <v>879</v>
      </c>
      <c r="D33" s="5">
        <v>50</v>
      </c>
      <c r="E33" s="1" t="s">
        <v>20</v>
      </c>
      <c r="F33" s="84">
        <v>0</v>
      </c>
      <c r="G33" s="84">
        <v>0</v>
      </c>
      <c r="H33" s="84">
        <f t="shared" si="8"/>
        <v>0</v>
      </c>
      <c r="I33" s="84">
        <f t="shared" si="9"/>
        <v>0</v>
      </c>
      <c r="K33" s="91"/>
      <c r="L33" s="91"/>
      <c r="M33" s="92"/>
      <c r="N33" s="92"/>
      <c r="O33" s="93"/>
      <c r="P33" s="92"/>
      <c r="Q33" s="92"/>
      <c r="R33" s="92"/>
    </row>
    <row r="34" spans="1:18" ht="89.25" x14ac:dyDescent="0.25">
      <c r="A34" s="7">
        <v>28</v>
      </c>
      <c r="B34" s="1" t="s">
        <v>880</v>
      </c>
      <c r="C34" s="1" t="s">
        <v>881</v>
      </c>
      <c r="D34" s="5">
        <v>44</v>
      </c>
      <c r="E34" s="1" t="s">
        <v>20</v>
      </c>
      <c r="F34" s="84">
        <v>0</v>
      </c>
      <c r="G34" s="84">
        <v>0</v>
      </c>
      <c r="H34" s="84">
        <f t="shared" si="8"/>
        <v>0</v>
      </c>
      <c r="I34" s="84">
        <f t="shared" si="9"/>
        <v>0</v>
      </c>
      <c r="K34" s="91"/>
      <c r="L34" s="91"/>
      <c r="M34" s="92"/>
      <c r="N34" s="92"/>
      <c r="O34" s="93"/>
      <c r="P34" s="92"/>
      <c r="Q34" s="92"/>
      <c r="R34" s="92"/>
    </row>
    <row r="35" spans="1:18" ht="89.25" x14ac:dyDescent="0.25">
      <c r="A35" s="7">
        <v>29</v>
      </c>
      <c r="B35" s="1" t="s">
        <v>882</v>
      </c>
      <c r="C35" s="1" t="s">
        <v>883</v>
      </c>
      <c r="D35" s="5">
        <v>44</v>
      </c>
      <c r="E35" s="1" t="s">
        <v>20</v>
      </c>
      <c r="F35" s="84">
        <v>0</v>
      </c>
      <c r="G35" s="84">
        <v>0</v>
      </c>
      <c r="H35" s="84">
        <f t="shared" si="8"/>
        <v>0</v>
      </c>
      <c r="I35" s="84">
        <f t="shared" si="9"/>
        <v>0</v>
      </c>
      <c r="K35" s="91"/>
      <c r="L35" s="91"/>
      <c r="M35" s="92"/>
      <c r="N35" s="92"/>
      <c r="O35" s="93"/>
      <c r="P35" s="92"/>
      <c r="Q35" s="92"/>
      <c r="R35" s="92"/>
    </row>
    <row r="36" spans="1:18" ht="89.25" x14ac:dyDescent="0.25">
      <c r="A36" s="7">
        <v>30</v>
      </c>
      <c r="B36" s="1" t="s">
        <v>884</v>
      </c>
      <c r="C36" s="1" t="s">
        <v>885</v>
      </c>
      <c r="D36" s="5">
        <v>12</v>
      </c>
      <c r="E36" s="1" t="s">
        <v>20</v>
      </c>
      <c r="F36" s="84">
        <v>0</v>
      </c>
      <c r="G36" s="84">
        <v>0</v>
      </c>
      <c r="H36" s="84">
        <f t="shared" si="8"/>
        <v>0</v>
      </c>
      <c r="I36" s="84">
        <f t="shared" si="9"/>
        <v>0</v>
      </c>
      <c r="K36" s="91"/>
      <c r="L36" s="91"/>
      <c r="M36" s="92"/>
      <c r="N36" s="92"/>
      <c r="O36" s="93"/>
      <c r="P36" s="92"/>
      <c r="Q36" s="92"/>
      <c r="R36" s="92"/>
    </row>
    <row r="37" spans="1:18" ht="89.25" x14ac:dyDescent="0.25">
      <c r="A37" s="7">
        <v>31</v>
      </c>
      <c r="B37" s="1" t="s">
        <v>886</v>
      </c>
      <c r="C37" s="1" t="s">
        <v>887</v>
      </c>
      <c r="D37" s="5">
        <v>60</v>
      </c>
      <c r="E37" s="1" t="s">
        <v>20</v>
      </c>
      <c r="F37" s="84">
        <v>0</v>
      </c>
      <c r="G37" s="84">
        <v>0</v>
      </c>
      <c r="H37" s="84">
        <f t="shared" si="8"/>
        <v>0</v>
      </c>
      <c r="I37" s="84">
        <f t="shared" si="9"/>
        <v>0</v>
      </c>
      <c r="K37" s="97"/>
      <c r="L37" s="91"/>
      <c r="M37" s="92"/>
      <c r="N37" s="92"/>
      <c r="O37" s="93"/>
      <c r="P37" s="92"/>
      <c r="Q37" s="92"/>
      <c r="R37" s="92"/>
    </row>
    <row r="38" spans="1:18" ht="38.25" x14ac:dyDescent="0.25">
      <c r="A38" s="7">
        <v>32</v>
      </c>
      <c r="B38" s="1" t="s">
        <v>1134</v>
      </c>
      <c r="C38" s="1" t="s">
        <v>1135</v>
      </c>
      <c r="D38" s="5">
        <v>1</v>
      </c>
      <c r="E38" s="1" t="s">
        <v>17</v>
      </c>
      <c r="F38" s="84">
        <v>0</v>
      </c>
      <c r="G38" s="84">
        <v>0</v>
      </c>
      <c r="H38" s="84">
        <f t="shared" si="8"/>
        <v>0</v>
      </c>
      <c r="I38" s="84">
        <f t="shared" si="9"/>
        <v>0</v>
      </c>
      <c r="K38" s="97"/>
      <c r="L38" s="91"/>
      <c r="M38" s="92"/>
      <c r="N38" s="92"/>
      <c r="O38" s="93"/>
      <c r="P38" s="92"/>
      <c r="Q38" s="92"/>
      <c r="R38" s="92"/>
    </row>
    <row r="39" spans="1:18" ht="76.5" x14ac:dyDescent="0.25">
      <c r="A39" s="7">
        <v>33</v>
      </c>
      <c r="B39" s="1" t="s">
        <v>888</v>
      </c>
      <c r="C39" s="1" t="s">
        <v>889</v>
      </c>
      <c r="D39" s="5">
        <v>20</v>
      </c>
      <c r="E39" s="1" t="s">
        <v>20</v>
      </c>
      <c r="F39" s="84">
        <v>0</v>
      </c>
      <c r="G39" s="84">
        <v>0</v>
      </c>
      <c r="H39" s="84">
        <f t="shared" si="8"/>
        <v>0</v>
      </c>
      <c r="I39" s="84">
        <f t="shared" si="9"/>
        <v>0</v>
      </c>
      <c r="K39" s="97"/>
      <c r="L39" s="97"/>
      <c r="M39" s="92"/>
      <c r="N39" s="92"/>
      <c r="O39" s="93"/>
      <c r="P39" s="92"/>
      <c r="Q39" s="92"/>
      <c r="R39" s="92"/>
    </row>
    <row r="40" spans="1:18" ht="76.5" x14ac:dyDescent="0.25">
      <c r="A40" s="7">
        <v>34</v>
      </c>
      <c r="B40" s="1" t="s">
        <v>890</v>
      </c>
      <c r="C40" s="1" t="s">
        <v>891</v>
      </c>
      <c r="D40" s="5">
        <v>20</v>
      </c>
      <c r="E40" s="1" t="s">
        <v>20</v>
      </c>
      <c r="F40" s="84">
        <v>0</v>
      </c>
      <c r="G40" s="84">
        <v>0</v>
      </c>
      <c r="H40" s="84">
        <f t="shared" si="8"/>
        <v>0</v>
      </c>
      <c r="I40" s="84">
        <f t="shared" si="9"/>
        <v>0</v>
      </c>
      <c r="K40" s="97"/>
      <c r="L40" s="97"/>
      <c r="M40" s="92"/>
      <c r="N40" s="92"/>
      <c r="O40" s="93"/>
      <c r="P40" s="92"/>
      <c r="Q40" s="92"/>
      <c r="R40" s="92"/>
    </row>
    <row r="41" spans="1:18" ht="51" x14ac:dyDescent="0.25">
      <c r="A41" s="7">
        <v>35</v>
      </c>
      <c r="B41" s="1" t="s">
        <v>892</v>
      </c>
      <c r="C41" s="1" t="s">
        <v>893</v>
      </c>
      <c r="D41" s="5">
        <v>1</v>
      </c>
      <c r="E41" s="1" t="s">
        <v>17</v>
      </c>
      <c r="F41" s="84">
        <v>0</v>
      </c>
      <c r="G41" s="84">
        <v>0</v>
      </c>
      <c r="H41" s="84">
        <f t="shared" si="8"/>
        <v>0</v>
      </c>
      <c r="I41" s="84">
        <f t="shared" si="9"/>
        <v>0</v>
      </c>
      <c r="K41" s="91"/>
      <c r="L41" s="97"/>
      <c r="M41" s="92"/>
      <c r="N41" s="92"/>
      <c r="O41" s="93"/>
      <c r="P41" s="92"/>
      <c r="Q41" s="92"/>
      <c r="R41" s="92"/>
    </row>
    <row r="42" spans="1:18" ht="38.25" x14ac:dyDescent="0.25">
      <c r="A42" s="7">
        <v>36</v>
      </c>
      <c r="B42" s="1" t="s">
        <v>894</v>
      </c>
      <c r="C42" s="1" t="s">
        <v>895</v>
      </c>
      <c r="D42" s="5">
        <v>522</v>
      </c>
      <c r="E42" s="1" t="s">
        <v>20</v>
      </c>
      <c r="F42" s="84">
        <v>0</v>
      </c>
      <c r="G42" s="84">
        <v>0</v>
      </c>
      <c r="H42" s="84">
        <f t="shared" si="8"/>
        <v>0</v>
      </c>
      <c r="I42" s="84">
        <f t="shared" si="9"/>
        <v>0</v>
      </c>
      <c r="K42" s="91"/>
      <c r="L42" s="97"/>
      <c r="M42" s="92"/>
      <c r="N42" s="92"/>
      <c r="O42" s="93"/>
      <c r="P42" s="92"/>
      <c r="Q42" s="92"/>
      <c r="R42" s="92"/>
    </row>
    <row r="43" spans="1:18" s="12" customFormat="1" x14ac:dyDescent="0.25">
      <c r="A43" s="77" t="s">
        <v>689</v>
      </c>
      <c r="B43" s="77"/>
      <c r="C43" s="77"/>
      <c r="D43" s="77"/>
      <c r="E43" s="77"/>
      <c r="F43" s="84"/>
      <c r="G43" s="84"/>
      <c r="H43" s="84"/>
      <c r="I43" s="84"/>
      <c r="K43" s="91"/>
      <c r="L43" s="91"/>
      <c r="M43" s="95"/>
      <c r="N43" s="95"/>
      <c r="O43" s="96"/>
      <c r="P43" s="95"/>
      <c r="Q43" s="95"/>
      <c r="R43" s="95"/>
    </row>
    <row r="44" spans="1:18" ht="63.75" x14ac:dyDescent="0.25">
      <c r="A44" s="7">
        <v>37</v>
      </c>
      <c r="B44" s="1" t="s">
        <v>896</v>
      </c>
      <c r="C44" s="1" t="s">
        <v>897</v>
      </c>
      <c r="D44" s="5">
        <v>1</v>
      </c>
      <c r="E44" s="1" t="s">
        <v>17</v>
      </c>
      <c r="F44" s="84">
        <v>0</v>
      </c>
      <c r="G44" s="84">
        <v>0</v>
      </c>
      <c r="H44" s="84">
        <f t="shared" ref="H44:H92" si="10">D44*F44</f>
        <v>0</v>
      </c>
      <c r="I44" s="84">
        <f t="shared" ref="I44:I92" si="11">D44*G44</f>
        <v>0</v>
      </c>
      <c r="K44" s="91"/>
      <c r="L44" s="91"/>
      <c r="M44" s="92"/>
      <c r="N44" s="92"/>
      <c r="O44" s="93"/>
      <c r="P44" s="92"/>
      <c r="Q44" s="92"/>
      <c r="R44" s="92"/>
    </row>
    <row r="45" spans="1:18" ht="63.75" x14ac:dyDescent="0.25">
      <c r="A45" s="7">
        <v>38</v>
      </c>
      <c r="B45" s="1" t="s">
        <v>898</v>
      </c>
      <c r="C45" s="1" t="s">
        <v>899</v>
      </c>
      <c r="D45" s="5">
        <v>2</v>
      </c>
      <c r="E45" s="1" t="s">
        <v>17</v>
      </c>
      <c r="F45" s="84">
        <v>0</v>
      </c>
      <c r="G45" s="84">
        <v>0</v>
      </c>
      <c r="H45" s="84">
        <f t="shared" si="10"/>
        <v>0</v>
      </c>
      <c r="I45" s="84">
        <f t="shared" si="11"/>
        <v>0</v>
      </c>
      <c r="K45" s="91"/>
      <c r="L45" s="91"/>
      <c r="M45" s="92"/>
      <c r="N45" s="92"/>
      <c r="O45" s="93"/>
      <c r="P45" s="92"/>
      <c r="Q45" s="92"/>
      <c r="R45" s="92"/>
    </row>
    <row r="46" spans="1:18" ht="76.5" x14ac:dyDescent="0.25">
      <c r="A46" s="7">
        <v>39</v>
      </c>
      <c r="B46" s="1" t="s">
        <v>900</v>
      </c>
      <c r="C46" s="1" t="s">
        <v>901</v>
      </c>
      <c r="D46" s="5">
        <v>5</v>
      </c>
      <c r="E46" s="1" t="s">
        <v>17</v>
      </c>
      <c r="F46" s="84">
        <v>0</v>
      </c>
      <c r="G46" s="84">
        <v>0</v>
      </c>
      <c r="H46" s="84">
        <f t="shared" si="10"/>
        <v>0</v>
      </c>
      <c r="I46" s="84">
        <f t="shared" si="11"/>
        <v>0</v>
      </c>
      <c r="K46" s="91"/>
      <c r="L46" s="91"/>
      <c r="M46" s="92"/>
      <c r="N46" s="92"/>
      <c r="O46" s="93"/>
      <c r="P46" s="92"/>
      <c r="Q46" s="92"/>
      <c r="R46" s="92"/>
    </row>
    <row r="47" spans="1:18" ht="76.5" x14ac:dyDescent="0.25">
      <c r="A47" s="7">
        <v>40</v>
      </c>
      <c r="B47" s="1" t="s">
        <v>902</v>
      </c>
      <c r="C47" s="1" t="s">
        <v>903</v>
      </c>
      <c r="D47" s="5">
        <v>2</v>
      </c>
      <c r="E47" s="1" t="s">
        <v>17</v>
      </c>
      <c r="F47" s="84">
        <v>0</v>
      </c>
      <c r="G47" s="84">
        <v>0</v>
      </c>
      <c r="H47" s="84">
        <f t="shared" si="10"/>
        <v>0</v>
      </c>
      <c r="I47" s="84">
        <f t="shared" si="11"/>
        <v>0</v>
      </c>
      <c r="K47" s="91"/>
      <c r="L47" s="91"/>
      <c r="M47" s="92"/>
      <c r="N47" s="92"/>
      <c r="O47" s="93"/>
      <c r="P47" s="92"/>
      <c r="Q47" s="92"/>
      <c r="R47" s="92"/>
    </row>
    <row r="48" spans="1:18" ht="76.5" x14ac:dyDescent="0.25">
      <c r="A48" s="7">
        <v>41</v>
      </c>
      <c r="B48" s="1" t="s">
        <v>904</v>
      </c>
      <c r="C48" s="1" t="s">
        <v>905</v>
      </c>
      <c r="D48" s="5">
        <v>1</v>
      </c>
      <c r="E48" s="1" t="s">
        <v>17</v>
      </c>
      <c r="F48" s="84">
        <v>0</v>
      </c>
      <c r="G48" s="84">
        <v>0</v>
      </c>
      <c r="H48" s="84">
        <f t="shared" si="10"/>
        <v>0</v>
      </c>
      <c r="I48" s="84">
        <f t="shared" si="11"/>
        <v>0</v>
      </c>
      <c r="K48" s="91"/>
      <c r="L48" s="91"/>
      <c r="M48" s="92"/>
      <c r="N48" s="92"/>
      <c r="O48" s="93"/>
      <c r="P48" s="92"/>
      <c r="Q48" s="92"/>
      <c r="R48" s="92"/>
    </row>
    <row r="49" spans="1:18" ht="76.5" x14ac:dyDescent="0.25">
      <c r="A49" s="7">
        <v>42</v>
      </c>
      <c r="B49" s="1" t="s">
        <v>906</v>
      </c>
      <c r="C49" s="1" t="s">
        <v>907</v>
      </c>
      <c r="D49" s="5">
        <v>3</v>
      </c>
      <c r="E49" s="1" t="s">
        <v>17</v>
      </c>
      <c r="F49" s="84">
        <v>0</v>
      </c>
      <c r="G49" s="84">
        <v>0</v>
      </c>
      <c r="H49" s="84">
        <f t="shared" si="10"/>
        <v>0</v>
      </c>
      <c r="I49" s="84">
        <f t="shared" si="11"/>
        <v>0</v>
      </c>
      <c r="K49" s="98"/>
      <c r="L49" s="91"/>
      <c r="M49" s="92"/>
      <c r="N49" s="92"/>
      <c r="O49" s="93"/>
      <c r="P49" s="92"/>
      <c r="Q49" s="92"/>
      <c r="R49" s="92"/>
    </row>
    <row r="50" spans="1:18" ht="76.5" x14ac:dyDescent="0.25">
      <c r="A50" s="7">
        <v>43</v>
      </c>
      <c r="B50" s="1" t="s">
        <v>908</v>
      </c>
      <c r="C50" s="1" t="s">
        <v>909</v>
      </c>
      <c r="D50" s="5">
        <v>3</v>
      </c>
      <c r="E50" s="1" t="s">
        <v>17</v>
      </c>
      <c r="F50" s="84">
        <v>0</v>
      </c>
      <c r="G50" s="84">
        <v>0</v>
      </c>
      <c r="H50" s="84">
        <f t="shared" si="10"/>
        <v>0</v>
      </c>
      <c r="I50" s="84">
        <f t="shared" si="11"/>
        <v>0</v>
      </c>
      <c r="K50" s="98"/>
      <c r="L50" s="91"/>
      <c r="M50" s="92"/>
      <c r="N50" s="92"/>
      <c r="O50" s="93"/>
      <c r="P50" s="92"/>
      <c r="Q50" s="92"/>
      <c r="R50" s="92"/>
    </row>
    <row r="51" spans="1:18" ht="51" x14ac:dyDescent="0.25">
      <c r="A51" s="7">
        <v>44</v>
      </c>
      <c r="B51" s="1" t="s">
        <v>910</v>
      </c>
      <c r="C51" s="1" t="s">
        <v>911</v>
      </c>
      <c r="D51" s="5">
        <v>3</v>
      </c>
      <c r="E51" s="1" t="s">
        <v>17</v>
      </c>
      <c r="F51" s="84">
        <v>0</v>
      </c>
      <c r="G51" s="84">
        <v>0</v>
      </c>
      <c r="H51" s="84">
        <f t="shared" si="10"/>
        <v>0</v>
      </c>
      <c r="I51" s="84">
        <f t="shared" si="11"/>
        <v>0</v>
      </c>
      <c r="K51" s="98"/>
      <c r="L51" s="91"/>
      <c r="M51" s="92"/>
      <c r="N51" s="92"/>
      <c r="O51" s="93"/>
      <c r="P51" s="92"/>
      <c r="Q51" s="92"/>
      <c r="R51" s="92"/>
    </row>
    <row r="52" spans="1:18" ht="51" x14ac:dyDescent="0.25">
      <c r="A52" s="7">
        <v>45</v>
      </c>
      <c r="B52" s="1" t="s">
        <v>912</v>
      </c>
      <c r="C52" s="1" t="s">
        <v>913</v>
      </c>
      <c r="D52" s="5">
        <v>3</v>
      </c>
      <c r="E52" s="1" t="s">
        <v>17</v>
      </c>
      <c r="F52" s="84">
        <v>0</v>
      </c>
      <c r="G52" s="84">
        <v>0</v>
      </c>
      <c r="H52" s="84">
        <f t="shared" si="10"/>
        <v>0</v>
      </c>
      <c r="I52" s="84">
        <f t="shared" si="11"/>
        <v>0</v>
      </c>
      <c r="K52" s="98"/>
      <c r="L52" s="91"/>
      <c r="M52" s="92"/>
      <c r="N52" s="92"/>
      <c r="O52" s="93"/>
      <c r="P52" s="92"/>
      <c r="Q52" s="92"/>
      <c r="R52" s="92"/>
    </row>
    <row r="53" spans="1:18" ht="38.25" x14ac:dyDescent="0.25">
      <c r="A53" s="7">
        <v>46</v>
      </c>
      <c r="B53" s="1" t="s">
        <v>709</v>
      </c>
      <c r="C53" s="1" t="s">
        <v>914</v>
      </c>
      <c r="D53" s="5">
        <v>3</v>
      </c>
      <c r="E53" s="1" t="s">
        <v>17</v>
      </c>
      <c r="F53" s="84">
        <v>0</v>
      </c>
      <c r="G53" s="84">
        <v>0</v>
      </c>
      <c r="H53" s="84">
        <f t="shared" si="10"/>
        <v>0</v>
      </c>
      <c r="I53" s="84">
        <f t="shared" si="11"/>
        <v>0</v>
      </c>
      <c r="K53" s="91"/>
      <c r="L53" s="92"/>
      <c r="M53" s="92"/>
      <c r="N53" s="93"/>
      <c r="O53" s="92"/>
      <c r="P53" s="92"/>
      <c r="Q53" s="92"/>
    </row>
    <row r="54" spans="1:18" ht="51" x14ac:dyDescent="0.25">
      <c r="A54" s="7">
        <v>47</v>
      </c>
      <c r="B54" s="1" t="s">
        <v>915</v>
      </c>
      <c r="C54" s="1" t="s">
        <v>916</v>
      </c>
      <c r="D54" s="5">
        <v>2</v>
      </c>
      <c r="E54" s="1" t="s">
        <v>17</v>
      </c>
      <c r="F54" s="84">
        <v>0</v>
      </c>
      <c r="G54" s="84">
        <v>0</v>
      </c>
      <c r="H54" s="84">
        <f t="shared" si="10"/>
        <v>0</v>
      </c>
      <c r="I54" s="84">
        <f t="shared" si="11"/>
        <v>0</v>
      </c>
      <c r="K54" s="91"/>
      <c r="L54" s="91"/>
      <c r="M54" s="92"/>
      <c r="N54" s="92"/>
      <c r="O54" s="93"/>
      <c r="P54" s="92"/>
      <c r="Q54" s="92"/>
      <c r="R54" s="92"/>
    </row>
    <row r="55" spans="1:18" ht="51" x14ac:dyDescent="0.25">
      <c r="A55" s="7">
        <v>48</v>
      </c>
      <c r="B55" s="1" t="s">
        <v>917</v>
      </c>
      <c r="C55" s="1" t="s">
        <v>918</v>
      </c>
      <c r="D55" s="5">
        <v>1</v>
      </c>
      <c r="E55" s="1" t="s">
        <v>17</v>
      </c>
      <c r="F55" s="84">
        <v>0</v>
      </c>
      <c r="G55" s="84">
        <v>0</v>
      </c>
      <c r="H55" s="84">
        <f t="shared" si="10"/>
        <v>0</v>
      </c>
      <c r="I55" s="84">
        <f t="shared" si="11"/>
        <v>0</v>
      </c>
      <c r="K55" s="91"/>
      <c r="L55" s="91"/>
      <c r="M55" s="92"/>
      <c r="N55" s="92"/>
      <c r="O55" s="93"/>
      <c r="P55" s="92"/>
      <c r="Q55" s="92"/>
      <c r="R55" s="92"/>
    </row>
    <row r="56" spans="1:18" ht="51" x14ac:dyDescent="0.25">
      <c r="A56" s="7">
        <v>49</v>
      </c>
      <c r="B56" s="1" t="s">
        <v>919</v>
      </c>
      <c r="C56" s="1" t="s">
        <v>920</v>
      </c>
      <c r="D56" s="5">
        <v>4</v>
      </c>
      <c r="E56" s="1" t="s">
        <v>17</v>
      </c>
      <c r="F56" s="84">
        <v>0</v>
      </c>
      <c r="G56" s="84">
        <v>0</v>
      </c>
      <c r="H56" s="84">
        <f t="shared" si="10"/>
        <v>0</v>
      </c>
      <c r="I56" s="84">
        <f t="shared" si="11"/>
        <v>0</v>
      </c>
      <c r="K56" s="91"/>
      <c r="L56" s="91"/>
      <c r="M56" s="92"/>
      <c r="N56" s="92"/>
      <c r="O56" s="93"/>
      <c r="P56" s="92"/>
      <c r="Q56" s="92"/>
      <c r="R56" s="92"/>
    </row>
    <row r="57" spans="1:18" ht="38.25" x14ac:dyDescent="0.25">
      <c r="A57" s="7">
        <v>50</v>
      </c>
      <c r="B57" s="1" t="s">
        <v>921</v>
      </c>
      <c r="C57" s="1" t="s">
        <v>922</v>
      </c>
      <c r="D57" s="5">
        <v>13</v>
      </c>
      <c r="E57" s="1" t="s">
        <v>17</v>
      </c>
      <c r="F57" s="84">
        <v>0</v>
      </c>
      <c r="G57" s="84">
        <v>0</v>
      </c>
      <c r="H57" s="84">
        <f t="shared" si="10"/>
        <v>0</v>
      </c>
      <c r="I57" s="84">
        <f t="shared" si="11"/>
        <v>0</v>
      </c>
      <c r="K57" s="91"/>
      <c r="L57" s="91"/>
      <c r="M57" s="92"/>
      <c r="N57" s="92"/>
      <c r="O57" s="93"/>
      <c r="P57" s="92"/>
      <c r="Q57" s="92"/>
      <c r="R57" s="92"/>
    </row>
    <row r="58" spans="1:18" ht="38.25" x14ac:dyDescent="0.25">
      <c r="A58" s="7">
        <v>51</v>
      </c>
      <c r="B58" s="1" t="s">
        <v>923</v>
      </c>
      <c r="C58" s="1" t="s">
        <v>924</v>
      </c>
      <c r="D58" s="5">
        <v>3</v>
      </c>
      <c r="E58" s="1" t="s">
        <v>17</v>
      </c>
      <c r="F58" s="84">
        <v>0</v>
      </c>
      <c r="G58" s="84">
        <v>0</v>
      </c>
      <c r="H58" s="84">
        <f t="shared" si="10"/>
        <v>0</v>
      </c>
      <c r="I58" s="84">
        <f t="shared" si="11"/>
        <v>0</v>
      </c>
      <c r="K58" s="91"/>
      <c r="L58" s="91"/>
      <c r="M58" s="92"/>
      <c r="N58" s="92"/>
      <c r="O58" s="93"/>
      <c r="P58" s="92"/>
      <c r="Q58" s="92"/>
      <c r="R58" s="92"/>
    </row>
    <row r="59" spans="1:18" ht="38.25" x14ac:dyDescent="0.25">
      <c r="A59" s="7">
        <v>52</v>
      </c>
      <c r="B59" s="1" t="s">
        <v>925</v>
      </c>
      <c r="C59" s="1" t="s">
        <v>712</v>
      </c>
      <c r="D59" s="5">
        <v>2</v>
      </c>
      <c r="E59" s="1" t="s">
        <v>17</v>
      </c>
      <c r="F59" s="84">
        <v>0</v>
      </c>
      <c r="G59" s="84">
        <v>0</v>
      </c>
      <c r="H59" s="84">
        <f t="shared" si="10"/>
        <v>0</v>
      </c>
      <c r="I59" s="84">
        <f t="shared" si="11"/>
        <v>0</v>
      </c>
      <c r="K59" s="91"/>
      <c r="L59" s="91"/>
      <c r="M59" s="92"/>
      <c r="N59" s="92"/>
      <c r="O59" s="93"/>
      <c r="P59" s="92"/>
      <c r="Q59" s="92"/>
      <c r="R59" s="92"/>
    </row>
    <row r="60" spans="1:18" ht="38.25" x14ac:dyDescent="0.25">
      <c r="A60" s="7">
        <v>53</v>
      </c>
      <c r="B60" s="1" t="s">
        <v>926</v>
      </c>
      <c r="C60" s="1" t="s">
        <v>927</v>
      </c>
      <c r="D60" s="5">
        <v>1</v>
      </c>
      <c r="E60" s="1" t="s">
        <v>17</v>
      </c>
      <c r="F60" s="84">
        <v>0</v>
      </c>
      <c r="G60" s="84">
        <v>0</v>
      </c>
      <c r="H60" s="84">
        <f t="shared" si="10"/>
        <v>0</v>
      </c>
      <c r="I60" s="84">
        <f t="shared" si="11"/>
        <v>0</v>
      </c>
      <c r="K60" s="91"/>
      <c r="L60" s="91"/>
      <c r="M60" s="92"/>
      <c r="N60" s="92"/>
      <c r="O60" s="93"/>
      <c r="P60" s="92"/>
      <c r="Q60" s="92"/>
      <c r="R60" s="92"/>
    </row>
    <row r="61" spans="1:18" ht="51" x14ac:dyDescent="0.25">
      <c r="A61" s="7">
        <v>54</v>
      </c>
      <c r="B61" s="1" t="s">
        <v>928</v>
      </c>
      <c r="C61" s="1" t="s">
        <v>929</v>
      </c>
      <c r="D61" s="5">
        <v>5</v>
      </c>
      <c r="E61" s="1" t="s">
        <v>17</v>
      </c>
      <c r="F61" s="84">
        <v>0</v>
      </c>
      <c r="G61" s="84">
        <v>0</v>
      </c>
      <c r="H61" s="84">
        <f t="shared" si="10"/>
        <v>0</v>
      </c>
      <c r="I61" s="84">
        <f t="shared" si="11"/>
        <v>0</v>
      </c>
      <c r="K61" s="91"/>
      <c r="L61" s="91"/>
      <c r="M61" s="92"/>
      <c r="N61" s="92"/>
      <c r="O61" s="93"/>
      <c r="P61" s="92"/>
      <c r="Q61" s="92"/>
      <c r="R61" s="92"/>
    </row>
    <row r="62" spans="1:18" ht="51" x14ac:dyDescent="0.25">
      <c r="A62" s="7">
        <v>55</v>
      </c>
      <c r="B62" s="1" t="s">
        <v>930</v>
      </c>
      <c r="C62" s="1" t="s">
        <v>931</v>
      </c>
      <c r="D62" s="5">
        <v>2</v>
      </c>
      <c r="E62" s="1" t="s">
        <v>17</v>
      </c>
      <c r="F62" s="84">
        <v>0</v>
      </c>
      <c r="G62" s="84">
        <v>0</v>
      </c>
      <c r="H62" s="84">
        <f t="shared" si="10"/>
        <v>0</v>
      </c>
      <c r="I62" s="84">
        <f t="shared" si="11"/>
        <v>0</v>
      </c>
      <c r="K62" s="91"/>
      <c r="L62" s="91"/>
      <c r="M62" s="92"/>
      <c r="N62" s="92"/>
      <c r="O62" s="99"/>
      <c r="P62" s="92"/>
      <c r="Q62" s="92"/>
      <c r="R62" s="92"/>
    </row>
    <row r="63" spans="1:18" ht="51" x14ac:dyDescent="0.25">
      <c r="A63" s="7">
        <v>56</v>
      </c>
      <c r="B63" s="1" t="s">
        <v>932</v>
      </c>
      <c r="C63" s="1" t="s">
        <v>933</v>
      </c>
      <c r="D63" s="5">
        <v>1</v>
      </c>
      <c r="E63" s="1" t="s">
        <v>17</v>
      </c>
      <c r="F63" s="84">
        <v>0</v>
      </c>
      <c r="G63" s="84">
        <v>0</v>
      </c>
      <c r="H63" s="84">
        <f t="shared" si="10"/>
        <v>0</v>
      </c>
      <c r="I63" s="84">
        <f t="shared" si="11"/>
        <v>0</v>
      </c>
      <c r="K63" s="91"/>
      <c r="L63" s="91"/>
      <c r="M63" s="92"/>
      <c r="N63" s="92"/>
      <c r="O63" s="93"/>
      <c r="P63" s="92"/>
      <c r="Q63" s="92"/>
      <c r="R63" s="92"/>
    </row>
    <row r="64" spans="1:18" ht="51" x14ac:dyDescent="0.25">
      <c r="A64" s="7">
        <v>57</v>
      </c>
      <c r="B64" s="1" t="s">
        <v>934</v>
      </c>
      <c r="C64" s="1" t="s">
        <v>935</v>
      </c>
      <c r="D64" s="5">
        <v>22</v>
      </c>
      <c r="E64" s="1" t="s">
        <v>17</v>
      </c>
      <c r="F64" s="84">
        <v>0</v>
      </c>
      <c r="G64" s="84">
        <v>0</v>
      </c>
      <c r="H64" s="84">
        <f t="shared" si="10"/>
        <v>0</v>
      </c>
      <c r="I64" s="84">
        <f t="shared" si="11"/>
        <v>0</v>
      </c>
      <c r="K64" s="91"/>
      <c r="L64" s="91"/>
      <c r="M64" s="92"/>
      <c r="N64" s="92"/>
      <c r="O64" s="93"/>
      <c r="P64" s="92"/>
      <c r="Q64" s="92"/>
      <c r="R64" s="92"/>
    </row>
    <row r="65" spans="1:42" ht="51" x14ac:dyDescent="0.25">
      <c r="A65" s="7">
        <v>58</v>
      </c>
      <c r="B65" s="1" t="s">
        <v>936</v>
      </c>
      <c r="C65" s="1" t="s">
        <v>937</v>
      </c>
      <c r="D65" s="5">
        <v>14</v>
      </c>
      <c r="E65" s="1" t="s">
        <v>17</v>
      </c>
      <c r="F65" s="84">
        <v>0</v>
      </c>
      <c r="G65" s="84">
        <v>0</v>
      </c>
      <c r="H65" s="84">
        <f t="shared" si="10"/>
        <v>0</v>
      </c>
      <c r="I65" s="84">
        <f t="shared" si="11"/>
        <v>0</v>
      </c>
      <c r="K65" s="91"/>
      <c r="L65" s="91"/>
      <c r="M65" s="92"/>
      <c r="N65" s="92"/>
      <c r="O65" s="93"/>
      <c r="P65" s="92"/>
      <c r="Q65" s="92"/>
      <c r="R65" s="92"/>
    </row>
    <row r="66" spans="1:42" ht="38.25" x14ac:dyDescent="0.25">
      <c r="A66" s="7">
        <v>59</v>
      </c>
      <c r="B66" s="1" t="s">
        <v>938</v>
      </c>
      <c r="C66" s="1" t="s">
        <v>939</v>
      </c>
      <c r="D66" s="5">
        <v>3</v>
      </c>
      <c r="E66" s="1" t="s">
        <v>17</v>
      </c>
      <c r="F66" s="84">
        <v>0</v>
      </c>
      <c r="G66" s="84">
        <v>0</v>
      </c>
      <c r="H66" s="84">
        <f t="shared" si="10"/>
        <v>0</v>
      </c>
      <c r="I66" s="84">
        <f t="shared" si="11"/>
        <v>0</v>
      </c>
      <c r="K66" s="97"/>
      <c r="L66" s="91"/>
      <c r="M66" s="92"/>
      <c r="N66" s="92"/>
      <c r="O66" s="93"/>
      <c r="P66" s="92"/>
      <c r="Q66" s="92"/>
      <c r="R66" s="92"/>
    </row>
    <row r="67" spans="1:42" ht="38.25" x14ac:dyDescent="0.25">
      <c r="A67" s="7">
        <v>60</v>
      </c>
      <c r="B67" s="1" t="s">
        <v>940</v>
      </c>
      <c r="C67" s="1" t="s">
        <v>941</v>
      </c>
      <c r="D67" s="5">
        <v>1</v>
      </c>
      <c r="E67" s="1" t="s">
        <v>17</v>
      </c>
      <c r="F67" s="84">
        <v>0</v>
      </c>
      <c r="G67" s="84">
        <v>0</v>
      </c>
      <c r="H67" s="84">
        <f t="shared" si="10"/>
        <v>0</v>
      </c>
      <c r="I67" s="84">
        <f t="shared" si="11"/>
        <v>0</v>
      </c>
      <c r="K67" s="91"/>
      <c r="L67" s="91"/>
      <c r="M67" s="92"/>
      <c r="N67" s="92"/>
      <c r="O67" s="93"/>
      <c r="P67" s="92"/>
      <c r="Q67" s="92"/>
      <c r="R67" s="92"/>
    </row>
    <row r="68" spans="1:42" ht="38.25" x14ac:dyDescent="0.25">
      <c r="A68" s="7">
        <v>61</v>
      </c>
      <c r="B68" s="1" t="s">
        <v>942</v>
      </c>
      <c r="C68" s="1" t="s">
        <v>943</v>
      </c>
      <c r="D68" s="5">
        <v>1</v>
      </c>
      <c r="E68" s="1" t="s">
        <v>17</v>
      </c>
      <c r="F68" s="84">
        <v>0</v>
      </c>
      <c r="G68" s="84">
        <v>0</v>
      </c>
      <c r="H68" s="84">
        <f t="shared" si="10"/>
        <v>0</v>
      </c>
      <c r="I68" s="84">
        <f t="shared" si="11"/>
        <v>0</v>
      </c>
      <c r="K68" s="91"/>
      <c r="L68" s="91"/>
      <c r="M68" s="92"/>
      <c r="N68" s="92"/>
      <c r="O68" s="93"/>
      <c r="P68" s="92"/>
      <c r="Q68" s="92"/>
      <c r="R68" s="92"/>
    </row>
    <row r="69" spans="1:42" ht="63.75" x14ac:dyDescent="0.25">
      <c r="A69" s="7">
        <v>62</v>
      </c>
      <c r="B69" s="1" t="s">
        <v>944</v>
      </c>
      <c r="C69" s="1" t="s">
        <v>945</v>
      </c>
      <c r="D69" s="5">
        <v>1</v>
      </c>
      <c r="E69" s="1" t="s">
        <v>17</v>
      </c>
      <c r="F69" s="84">
        <v>0</v>
      </c>
      <c r="G69" s="84">
        <v>0</v>
      </c>
      <c r="H69" s="84">
        <f t="shared" si="10"/>
        <v>0</v>
      </c>
      <c r="I69" s="84">
        <f t="shared" si="11"/>
        <v>0</v>
      </c>
      <c r="K69" s="91"/>
      <c r="L69" s="91"/>
      <c r="M69" s="92"/>
      <c r="N69" s="92"/>
      <c r="O69" s="93"/>
      <c r="P69" s="92"/>
      <c r="Q69" s="92"/>
      <c r="R69" s="92"/>
    </row>
    <row r="70" spans="1:42" ht="25.5" x14ac:dyDescent="0.25">
      <c r="A70" s="7">
        <v>63</v>
      </c>
      <c r="B70" s="1" t="s">
        <v>713</v>
      </c>
      <c r="C70" s="1" t="s">
        <v>946</v>
      </c>
      <c r="D70" s="5">
        <v>12</v>
      </c>
      <c r="E70" s="1" t="s">
        <v>17</v>
      </c>
      <c r="F70" s="84">
        <v>0</v>
      </c>
      <c r="G70" s="84">
        <v>0</v>
      </c>
      <c r="H70" s="84">
        <f t="shared" si="10"/>
        <v>0</v>
      </c>
      <c r="I70" s="84">
        <f t="shared" si="11"/>
        <v>0</v>
      </c>
      <c r="K70" s="97"/>
      <c r="L70" s="91"/>
      <c r="M70" s="92"/>
      <c r="N70" s="92"/>
      <c r="O70" s="93"/>
      <c r="P70" s="92"/>
      <c r="Q70" s="92"/>
      <c r="R70" s="92"/>
    </row>
    <row r="71" spans="1:42" ht="38.25" x14ac:dyDescent="0.25">
      <c r="A71" s="7">
        <v>64</v>
      </c>
      <c r="B71" s="1" t="s">
        <v>947</v>
      </c>
      <c r="C71" s="1" t="s">
        <v>948</v>
      </c>
      <c r="D71" s="5">
        <v>7</v>
      </c>
      <c r="E71" s="1" t="s">
        <v>17</v>
      </c>
      <c r="F71" s="84">
        <v>0</v>
      </c>
      <c r="G71" s="84">
        <v>0</v>
      </c>
      <c r="H71" s="84">
        <f t="shared" si="10"/>
        <v>0</v>
      </c>
      <c r="I71" s="84">
        <f t="shared" si="11"/>
        <v>0</v>
      </c>
      <c r="K71" s="97"/>
      <c r="L71" s="91"/>
      <c r="M71" s="92"/>
      <c r="N71" s="92"/>
      <c r="O71" s="93"/>
      <c r="P71" s="92"/>
      <c r="Q71" s="92"/>
      <c r="R71" s="92"/>
    </row>
    <row r="72" spans="1:42" ht="51" x14ac:dyDescent="0.25">
      <c r="A72" s="7">
        <v>65</v>
      </c>
      <c r="B72" s="1" t="s">
        <v>949</v>
      </c>
      <c r="C72" s="1" t="s">
        <v>950</v>
      </c>
      <c r="D72" s="5">
        <v>1</v>
      </c>
      <c r="E72" s="1" t="s">
        <v>17</v>
      </c>
      <c r="F72" s="84">
        <v>0</v>
      </c>
      <c r="G72" s="84">
        <v>0</v>
      </c>
      <c r="H72" s="84">
        <f t="shared" si="10"/>
        <v>0</v>
      </c>
      <c r="I72" s="84">
        <f t="shared" si="11"/>
        <v>0</v>
      </c>
      <c r="K72" s="97"/>
      <c r="L72" s="91"/>
      <c r="M72" s="92"/>
      <c r="N72" s="92"/>
      <c r="O72" s="93"/>
      <c r="P72" s="92"/>
      <c r="Q72" s="92"/>
      <c r="R72" s="92"/>
    </row>
    <row r="73" spans="1:42" ht="76.5" x14ac:dyDescent="0.25">
      <c r="A73" s="7">
        <v>66</v>
      </c>
      <c r="B73" s="1" t="s">
        <v>951</v>
      </c>
      <c r="C73" s="1" t="s">
        <v>952</v>
      </c>
      <c r="D73" s="5">
        <v>1</v>
      </c>
      <c r="E73" s="1" t="s">
        <v>17</v>
      </c>
      <c r="F73" s="84">
        <v>0</v>
      </c>
      <c r="G73" s="84">
        <v>0</v>
      </c>
      <c r="H73" s="84">
        <f t="shared" si="10"/>
        <v>0</v>
      </c>
      <c r="I73" s="84">
        <f t="shared" si="11"/>
        <v>0</v>
      </c>
      <c r="K73" s="91"/>
      <c r="L73" s="91"/>
      <c r="M73" s="92"/>
      <c r="N73" s="92"/>
      <c r="O73" s="93"/>
      <c r="P73" s="92"/>
      <c r="Q73" s="92"/>
      <c r="R73" s="92"/>
    </row>
    <row r="74" spans="1:42" ht="76.5" x14ac:dyDescent="0.25">
      <c r="A74" s="7">
        <v>67</v>
      </c>
      <c r="B74" s="1" t="s">
        <v>953</v>
      </c>
      <c r="C74" s="1" t="s">
        <v>954</v>
      </c>
      <c r="D74" s="5">
        <v>1</v>
      </c>
      <c r="E74" s="1" t="s">
        <v>17</v>
      </c>
      <c r="F74" s="84">
        <v>0</v>
      </c>
      <c r="G74" s="84">
        <v>0</v>
      </c>
      <c r="H74" s="84">
        <f t="shared" si="10"/>
        <v>0</v>
      </c>
      <c r="I74" s="84">
        <f t="shared" si="11"/>
        <v>0</v>
      </c>
      <c r="K74" s="100"/>
      <c r="L74" s="91"/>
      <c r="M74" s="92"/>
      <c r="N74" s="92"/>
      <c r="O74" s="93"/>
      <c r="P74" s="92"/>
      <c r="Q74" s="92"/>
      <c r="R74" s="92"/>
    </row>
    <row r="75" spans="1:42" ht="76.5" x14ac:dyDescent="0.25">
      <c r="A75" s="7">
        <v>68</v>
      </c>
      <c r="B75" s="1" t="s">
        <v>955</v>
      </c>
      <c r="C75" s="1" t="s">
        <v>956</v>
      </c>
      <c r="D75" s="5">
        <v>1</v>
      </c>
      <c r="E75" s="1" t="s">
        <v>17</v>
      </c>
      <c r="F75" s="84">
        <v>0</v>
      </c>
      <c r="G75" s="84">
        <v>0</v>
      </c>
      <c r="H75" s="84">
        <f t="shared" si="10"/>
        <v>0</v>
      </c>
      <c r="I75" s="84">
        <f t="shared" si="11"/>
        <v>0</v>
      </c>
      <c r="K75" s="100"/>
      <c r="L75" s="91"/>
      <c r="M75" s="92"/>
      <c r="N75" s="92"/>
      <c r="O75" s="93"/>
      <c r="P75" s="92"/>
      <c r="Q75" s="92"/>
      <c r="R75" s="92"/>
    </row>
    <row r="76" spans="1:42" ht="178.5" x14ac:dyDescent="0.25">
      <c r="A76" s="7">
        <v>69</v>
      </c>
      <c r="B76" s="1" t="s">
        <v>957</v>
      </c>
      <c r="C76" s="74" t="s">
        <v>958</v>
      </c>
      <c r="D76" s="5">
        <v>1</v>
      </c>
      <c r="E76" s="1" t="s">
        <v>17</v>
      </c>
      <c r="F76" s="84">
        <v>0</v>
      </c>
      <c r="G76" s="84">
        <v>0</v>
      </c>
      <c r="H76" s="84">
        <f t="shared" si="10"/>
        <v>0</v>
      </c>
      <c r="I76" s="84">
        <f t="shared" si="11"/>
        <v>0</v>
      </c>
      <c r="K76" s="100"/>
      <c r="L76" s="91"/>
      <c r="M76" s="92"/>
      <c r="N76" s="92"/>
      <c r="O76" s="93"/>
      <c r="P76" s="92"/>
      <c r="Q76" s="92"/>
      <c r="R76" s="92"/>
    </row>
    <row r="77" spans="1:42" ht="76.5" x14ac:dyDescent="0.25">
      <c r="A77" s="7">
        <v>70</v>
      </c>
      <c r="B77" s="1" t="s">
        <v>959</v>
      </c>
      <c r="C77" s="1" t="s">
        <v>960</v>
      </c>
      <c r="D77" s="5">
        <v>2</v>
      </c>
      <c r="E77" s="1" t="s">
        <v>17</v>
      </c>
      <c r="F77" s="84">
        <v>0</v>
      </c>
      <c r="G77" s="84">
        <v>0</v>
      </c>
      <c r="H77" s="84">
        <f t="shared" si="10"/>
        <v>0</v>
      </c>
      <c r="I77" s="84">
        <f t="shared" si="11"/>
        <v>0</v>
      </c>
      <c r="K77" s="100"/>
      <c r="L77" s="100"/>
      <c r="M77" s="92"/>
      <c r="N77" s="92"/>
      <c r="O77" s="93"/>
      <c r="P77" s="92"/>
      <c r="Q77" s="92"/>
      <c r="R77" s="92"/>
      <c r="AP77" s="1">
        <v>1.3166315790000001</v>
      </c>
    </row>
    <row r="78" spans="1:42" ht="76.5" x14ac:dyDescent="0.25">
      <c r="A78" s="7">
        <v>71</v>
      </c>
      <c r="B78" s="1" t="s">
        <v>961</v>
      </c>
      <c r="C78" s="1" t="s">
        <v>962</v>
      </c>
      <c r="D78" s="5">
        <v>1</v>
      </c>
      <c r="E78" s="1" t="s">
        <v>17</v>
      </c>
      <c r="F78" s="84">
        <v>0</v>
      </c>
      <c r="G78" s="84">
        <v>0</v>
      </c>
      <c r="H78" s="84">
        <f t="shared" si="10"/>
        <v>0</v>
      </c>
      <c r="I78" s="84">
        <f t="shared" si="11"/>
        <v>0</v>
      </c>
      <c r="K78" s="100"/>
      <c r="L78" s="100"/>
      <c r="M78" s="92"/>
      <c r="N78" s="92"/>
      <c r="O78" s="93"/>
      <c r="P78" s="92"/>
      <c r="Q78" s="92"/>
      <c r="R78" s="92"/>
    </row>
    <row r="79" spans="1:42" ht="76.5" x14ac:dyDescent="0.25">
      <c r="A79" s="7">
        <v>72</v>
      </c>
      <c r="B79" s="1" t="s">
        <v>963</v>
      </c>
      <c r="C79" s="1" t="s">
        <v>964</v>
      </c>
      <c r="D79" s="5">
        <v>1</v>
      </c>
      <c r="E79" s="1" t="s">
        <v>17</v>
      </c>
      <c r="F79" s="84">
        <v>0</v>
      </c>
      <c r="G79" s="84">
        <v>0</v>
      </c>
      <c r="H79" s="84">
        <f t="shared" si="10"/>
        <v>0</v>
      </c>
      <c r="I79" s="84">
        <f t="shared" si="11"/>
        <v>0</v>
      </c>
      <c r="K79" s="100"/>
      <c r="L79" s="100"/>
      <c r="M79" s="92"/>
      <c r="N79" s="92"/>
      <c r="O79" s="93"/>
      <c r="P79" s="92"/>
      <c r="Q79" s="92"/>
      <c r="R79" s="92"/>
    </row>
    <row r="80" spans="1:42" ht="76.5" x14ac:dyDescent="0.25">
      <c r="A80" s="7">
        <v>73</v>
      </c>
      <c r="B80" s="1" t="s">
        <v>965</v>
      </c>
      <c r="C80" s="1" t="s">
        <v>966</v>
      </c>
      <c r="D80" s="5">
        <v>1</v>
      </c>
      <c r="E80" s="1" t="s">
        <v>17</v>
      </c>
      <c r="F80" s="84">
        <v>0</v>
      </c>
      <c r="G80" s="84">
        <v>0</v>
      </c>
      <c r="H80" s="84">
        <f t="shared" si="10"/>
        <v>0</v>
      </c>
      <c r="I80" s="84">
        <f t="shared" si="11"/>
        <v>0</v>
      </c>
      <c r="K80" s="100"/>
      <c r="L80" s="100"/>
      <c r="M80" s="92"/>
      <c r="N80" s="92"/>
      <c r="O80" s="93"/>
      <c r="P80" s="92"/>
      <c r="Q80" s="92"/>
      <c r="R80" s="92"/>
    </row>
    <row r="81" spans="1:18" ht="76.5" x14ac:dyDescent="0.25">
      <c r="A81" s="7">
        <v>74</v>
      </c>
      <c r="B81" s="1" t="s">
        <v>967</v>
      </c>
      <c r="C81" s="1" t="s">
        <v>968</v>
      </c>
      <c r="D81" s="5">
        <v>1</v>
      </c>
      <c r="E81" s="1" t="s">
        <v>17</v>
      </c>
      <c r="F81" s="84">
        <v>0</v>
      </c>
      <c r="G81" s="84">
        <v>0</v>
      </c>
      <c r="H81" s="84">
        <f t="shared" si="10"/>
        <v>0</v>
      </c>
      <c r="I81" s="84">
        <f t="shared" si="11"/>
        <v>0</v>
      </c>
      <c r="K81" s="100"/>
      <c r="L81" s="100"/>
      <c r="M81" s="92"/>
      <c r="N81" s="92"/>
      <c r="O81" s="93"/>
      <c r="P81" s="92"/>
      <c r="Q81" s="92"/>
      <c r="R81" s="92"/>
    </row>
    <row r="82" spans="1:18" ht="76.5" x14ac:dyDescent="0.25">
      <c r="A82" s="7">
        <v>75</v>
      </c>
      <c r="B82" s="1" t="s">
        <v>969</v>
      </c>
      <c r="C82" s="1" t="s">
        <v>970</v>
      </c>
      <c r="D82" s="5">
        <v>1</v>
      </c>
      <c r="E82" s="1" t="s">
        <v>17</v>
      </c>
      <c r="F82" s="84">
        <v>0</v>
      </c>
      <c r="G82" s="84">
        <v>0</v>
      </c>
      <c r="H82" s="84">
        <f t="shared" si="10"/>
        <v>0</v>
      </c>
      <c r="I82" s="84">
        <f t="shared" si="11"/>
        <v>0</v>
      </c>
      <c r="K82" s="100"/>
      <c r="L82" s="100"/>
      <c r="M82" s="92"/>
      <c r="N82" s="92"/>
      <c r="O82" s="93"/>
      <c r="P82" s="92"/>
      <c r="Q82" s="92"/>
      <c r="R82" s="92"/>
    </row>
    <row r="83" spans="1:18" ht="76.5" x14ac:dyDescent="0.25">
      <c r="A83" s="7">
        <v>76</v>
      </c>
      <c r="B83" s="1" t="s">
        <v>971</v>
      </c>
      <c r="C83" s="1" t="s">
        <v>972</v>
      </c>
      <c r="D83" s="5">
        <v>1</v>
      </c>
      <c r="E83" s="1" t="s">
        <v>17</v>
      </c>
      <c r="F83" s="84">
        <v>0</v>
      </c>
      <c r="G83" s="84">
        <v>0</v>
      </c>
      <c r="H83" s="84">
        <f t="shared" si="10"/>
        <v>0</v>
      </c>
      <c r="I83" s="84">
        <f t="shared" si="11"/>
        <v>0</v>
      </c>
      <c r="K83" s="100"/>
      <c r="L83" s="100"/>
      <c r="M83" s="92"/>
      <c r="N83" s="92"/>
      <c r="O83" s="93"/>
      <c r="P83" s="92"/>
      <c r="Q83" s="92"/>
      <c r="R83" s="92"/>
    </row>
    <row r="84" spans="1:18" ht="76.5" x14ac:dyDescent="0.25">
      <c r="A84" s="7">
        <v>77</v>
      </c>
      <c r="B84" s="1" t="s">
        <v>973</v>
      </c>
      <c r="C84" s="1" t="s">
        <v>974</v>
      </c>
      <c r="D84" s="5">
        <v>1</v>
      </c>
      <c r="E84" s="1" t="s">
        <v>17</v>
      </c>
      <c r="F84" s="84">
        <v>0</v>
      </c>
      <c r="G84" s="84">
        <v>0</v>
      </c>
      <c r="H84" s="84">
        <f t="shared" si="10"/>
        <v>0</v>
      </c>
      <c r="I84" s="84">
        <f t="shared" si="11"/>
        <v>0</v>
      </c>
      <c r="K84" s="100"/>
      <c r="L84" s="100"/>
      <c r="M84" s="92"/>
      <c r="N84" s="92"/>
      <c r="O84" s="93"/>
      <c r="P84" s="92"/>
      <c r="Q84" s="92"/>
      <c r="R84" s="92"/>
    </row>
    <row r="85" spans="1:18" ht="76.5" x14ac:dyDescent="0.25">
      <c r="A85" s="7">
        <v>78</v>
      </c>
      <c r="B85" s="1" t="s">
        <v>975</v>
      </c>
      <c r="C85" s="1" t="s">
        <v>976</v>
      </c>
      <c r="D85" s="5">
        <v>1</v>
      </c>
      <c r="E85" s="1" t="s">
        <v>17</v>
      </c>
      <c r="F85" s="84">
        <v>0</v>
      </c>
      <c r="G85" s="84">
        <v>0</v>
      </c>
      <c r="H85" s="84">
        <f t="shared" si="10"/>
        <v>0</v>
      </c>
      <c r="I85" s="84">
        <f t="shared" si="11"/>
        <v>0</v>
      </c>
      <c r="K85" s="91"/>
      <c r="L85" s="100"/>
      <c r="M85" s="92"/>
      <c r="N85" s="92"/>
      <c r="O85" s="93"/>
      <c r="P85" s="92"/>
      <c r="Q85" s="92"/>
      <c r="R85" s="92"/>
    </row>
    <row r="86" spans="1:18" ht="76.5" x14ac:dyDescent="0.25">
      <c r="A86" s="7">
        <v>79</v>
      </c>
      <c r="B86" s="1" t="s">
        <v>977</v>
      </c>
      <c r="C86" s="1" t="s">
        <v>978</v>
      </c>
      <c r="D86" s="5">
        <v>1</v>
      </c>
      <c r="E86" s="1" t="s">
        <v>17</v>
      </c>
      <c r="F86" s="84">
        <v>0</v>
      </c>
      <c r="G86" s="84">
        <v>0</v>
      </c>
      <c r="H86" s="84">
        <f t="shared" si="10"/>
        <v>0</v>
      </c>
      <c r="I86" s="84">
        <f t="shared" si="11"/>
        <v>0</v>
      </c>
      <c r="K86" s="91"/>
      <c r="L86" s="100"/>
      <c r="M86" s="92"/>
      <c r="N86" s="92"/>
      <c r="O86" s="93"/>
      <c r="P86" s="92"/>
      <c r="Q86" s="92"/>
      <c r="R86" s="92"/>
    </row>
    <row r="87" spans="1:18" ht="76.5" x14ac:dyDescent="0.25">
      <c r="A87" s="7">
        <v>80</v>
      </c>
      <c r="B87" s="1" t="s">
        <v>979</v>
      </c>
      <c r="C87" s="1" t="s">
        <v>980</v>
      </c>
      <c r="D87" s="5">
        <v>1</v>
      </c>
      <c r="E87" s="1" t="s">
        <v>17</v>
      </c>
      <c r="F87" s="84">
        <v>0</v>
      </c>
      <c r="G87" s="84">
        <v>0</v>
      </c>
      <c r="H87" s="84">
        <f t="shared" si="10"/>
        <v>0</v>
      </c>
      <c r="I87" s="84">
        <f t="shared" si="11"/>
        <v>0</v>
      </c>
      <c r="K87" s="91"/>
      <c r="L87" s="100"/>
      <c r="M87" s="92"/>
      <c r="N87" s="92"/>
      <c r="O87" s="93"/>
      <c r="P87" s="92"/>
      <c r="Q87" s="92"/>
      <c r="R87" s="92"/>
    </row>
    <row r="88" spans="1:18" ht="38.25" x14ac:dyDescent="0.25">
      <c r="A88" s="7">
        <v>81</v>
      </c>
      <c r="B88" s="1" t="s">
        <v>981</v>
      </c>
      <c r="C88" s="74" t="s">
        <v>982</v>
      </c>
      <c r="D88" s="5">
        <v>1</v>
      </c>
      <c r="E88" s="1" t="s">
        <v>17</v>
      </c>
      <c r="F88" s="84">
        <v>0</v>
      </c>
      <c r="G88" s="84">
        <v>0</v>
      </c>
      <c r="H88" s="84">
        <f t="shared" si="10"/>
        <v>0</v>
      </c>
      <c r="I88" s="84">
        <f t="shared" si="11"/>
        <v>0</v>
      </c>
      <c r="K88" s="91"/>
      <c r="L88" s="91"/>
      <c r="M88" s="92"/>
      <c r="N88" s="92"/>
      <c r="O88" s="93"/>
      <c r="P88" s="92"/>
      <c r="Q88" s="92"/>
      <c r="R88" s="92"/>
    </row>
    <row r="89" spans="1:18" ht="25.5" x14ac:dyDescent="0.25">
      <c r="A89" s="7">
        <v>82</v>
      </c>
      <c r="B89" s="1" t="s">
        <v>983</v>
      </c>
      <c r="C89" s="74" t="s">
        <v>984</v>
      </c>
      <c r="D89" s="5">
        <v>1</v>
      </c>
      <c r="E89" s="1" t="s">
        <v>17</v>
      </c>
      <c r="F89" s="84">
        <v>0</v>
      </c>
      <c r="G89" s="84">
        <v>0</v>
      </c>
      <c r="H89" s="84">
        <f t="shared" si="10"/>
        <v>0</v>
      </c>
      <c r="I89" s="84">
        <f t="shared" si="11"/>
        <v>0</v>
      </c>
      <c r="K89" s="91"/>
      <c r="L89" s="91"/>
      <c r="M89" s="92"/>
      <c r="N89" s="92"/>
      <c r="O89" s="93"/>
      <c r="P89" s="92"/>
      <c r="Q89" s="92"/>
      <c r="R89" s="92"/>
    </row>
    <row r="90" spans="1:18" ht="63.75" x14ac:dyDescent="0.25">
      <c r="A90" s="7">
        <v>83</v>
      </c>
      <c r="B90" s="1" t="s">
        <v>985</v>
      </c>
      <c r="C90" s="123" t="s">
        <v>2474</v>
      </c>
      <c r="D90" s="5">
        <v>1</v>
      </c>
      <c r="E90" s="1" t="s">
        <v>17</v>
      </c>
      <c r="F90" s="84">
        <v>0</v>
      </c>
      <c r="G90" s="84">
        <v>0</v>
      </c>
      <c r="H90" s="84">
        <f t="shared" si="10"/>
        <v>0</v>
      </c>
      <c r="I90" s="84">
        <f t="shared" si="11"/>
        <v>0</v>
      </c>
      <c r="K90" s="91"/>
      <c r="L90" s="91"/>
      <c r="M90" s="92"/>
      <c r="N90" s="92"/>
      <c r="O90" s="93"/>
      <c r="P90" s="92"/>
      <c r="Q90" s="92"/>
      <c r="R90" s="92"/>
    </row>
    <row r="91" spans="1:18" ht="51" x14ac:dyDescent="0.25">
      <c r="A91" s="7">
        <v>84</v>
      </c>
      <c r="B91" s="1" t="s">
        <v>986</v>
      </c>
      <c r="C91" s="74" t="s">
        <v>987</v>
      </c>
      <c r="D91" s="5">
        <v>1</v>
      </c>
      <c r="E91" s="1" t="s">
        <v>17</v>
      </c>
      <c r="F91" s="84">
        <v>0</v>
      </c>
      <c r="G91" s="84">
        <v>0</v>
      </c>
      <c r="H91" s="84">
        <f t="shared" si="10"/>
        <v>0</v>
      </c>
      <c r="I91" s="84">
        <f t="shared" si="11"/>
        <v>0</v>
      </c>
      <c r="K91" s="91"/>
      <c r="L91" s="91"/>
      <c r="M91" s="92"/>
      <c r="N91" s="92"/>
      <c r="O91" s="93"/>
      <c r="P91" s="92"/>
      <c r="Q91" s="92"/>
      <c r="R91" s="92"/>
    </row>
    <row r="92" spans="1:18" ht="38.25" x14ac:dyDescent="0.25">
      <c r="A92" s="7">
        <v>85</v>
      </c>
      <c r="B92" s="1" t="s">
        <v>822</v>
      </c>
      <c r="C92" s="1" t="s">
        <v>988</v>
      </c>
      <c r="D92" s="5">
        <v>21</v>
      </c>
      <c r="E92" s="1" t="s">
        <v>17</v>
      </c>
      <c r="F92" s="84">
        <v>0</v>
      </c>
      <c r="G92" s="84">
        <v>0</v>
      </c>
      <c r="H92" s="84">
        <f t="shared" si="10"/>
        <v>0</v>
      </c>
      <c r="I92" s="84">
        <f t="shared" si="11"/>
        <v>0</v>
      </c>
      <c r="K92" s="91"/>
      <c r="L92" s="91"/>
      <c r="M92" s="92"/>
      <c r="N92" s="92"/>
      <c r="O92" s="93"/>
      <c r="P92" s="92"/>
      <c r="Q92" s="92"/>
      <c r="R92" s="92"/>
    </row>
    <row r="93" spans="1:18" s="12" customFormat="1" ht="15" x14ac:dyDescent="0.25">
      <c r="A93" s="77" t="s">
        <v>989</v>
      </c>
      <c r="B93" s="77"/>
      <c r="C93" s="77"/>
      <c r="D93" s="77"/>
      <c r="E93" s="77"/>
      <c r="F93" s="84"/>
      <c r="G93" s="84"/>
      <c r="H93" s="84"/>
      <c r="I93" s="84"/>
      <c r="K93" s="97"/>
      <c r="L93" s="91"/>
      <c r="M93" s="95"/>
      <c r="N93" s="95"/>
      <c r="O93" s="96"/>
      <c r="P93" s="95"/>
      <c r="Q93" s="95"/>
      <c r="R93" s="95"/>
    </row>
    <row r="94" spans="1:18" ht="76.5" x14ac:dyDescent="0.25">
      <c r="A94" s="7">
        <v>86</v>
      </c>
      <c r="B94" s="1" t="s">
        <v>990</v>
      </c>
      <c r="C94" s="1" t="s">
        <v>991</v>
      </c>
      <c r="D94" s="5">
        <v>2</v>
      </c>
      <c r="E94" s="1" t="s">
        <v>17</v>
      </c>
      <c r="F94" s="84">
        <v>0</v>
      </c>
      <c r="G94" s="84">
        <v>0</v>
      </c>
      <c r="H94" s="84">
        <f t="shared" ref="H94" si="12">D94*F94</f>
        <v>0</v>
      </c>
      <c r="I94" s="84">
        <f t="shared" ref="I94" si="13">D94*G94</f>
        <v>0</v>
      </c>
      <c r="K94" s="97"/>
      <c r="L94" s="91"/>
      <c r="M94" s="92"/>
      <c r="N94" s="92"/>
      <c r="O94" s="93"/>
      <c r="P94" s="92"/>
      <c r="Q94" s="92"/>
      <c r="R94" s="92"/>
    </row>
    <row r="95" spans="1:18" s="12" customFormat="1" ht="15" x14ac:dyDescent="0.25">
      <c r="A95" s="77" t="s">
        <v>992</v>
      </c>
      <c r="B95" s="77"/>
      <c r="C95" s="77"/>
      <c r="D95" s="77"/>
      <c r="E95" s="77"/>
      <c r="F95" s="84"/>
      <c r="G95" s="84"/>
      <c r="H95" s="84"/>
      <c r="I95" s="84"/>
      <c r="K95" s="97"/>
      <c r="L95" s="91"/>
      <c r="M95" s="95"/>
      <c r="N95" s="95"/>
      <c r="O95" s="96"/>
      <c r="P95" s="95"/>
      <c r="Q95" s="95"/>
      <c r="R95" s="95"/>
    </row>
    <row r="96" spans="1:18" ht="242.25" x14ac:dyDescent="0.25">
      <c r="A96" s="7">
        <v>87</v>
      </c>
      <c r="B96" s="1" t="s">
        <v>993</v>
      </c>
      <c r="C96" s="1" t="s">
        <v>994</v>
      </c>
      <c r="D96" s="5">
        <v>1</v>
      </c>
      <c r="E96" s="1" t="s">
        <v>17</v>
      </c>
      <c r="F96" s="84">
        <v>0</v>
      </c>
      <c r="G96" s="84">
        <v>0</v>
      </c>
      <c r="H96" s="84">
        <f t="shared" ref="H96:H107" si="14">D96*F96</f>
        <v>0</v>
      </c>
      <c r="I96" s="84">
        <f t="shared" ref="I96:I107" si="15">D96*G96</f>
        <v>0</v>
      </c>
      <c r="K96" s="97"/>
      <c r="L96" s="91"/>
      <c r="M96" s="92"/>
      <c r="N96" s="92"/>
      <c r="O96" s="93"/>
      <c r="P96" s="92"/>
      <c r="Q96" s="92"/>
      <c r="R96" s="92"/>
    </row>
    <row r="97" spans="1:18" ht="140.25" x14ac:dyDescent="0.25">
      <c r="A97" s="7">
        <v>88</v>
      </c>
      <c r="B97" s="1" t="s">
        <v>995</v>
      </c>
      <c r="C97" s="1" t="s">
        <v>996</v>
      </c>
      <c r="D97" s="5">
        <v>2</v>
      </c>
      <c r="E97" s="1" t="s">
        <v>17</v>
      </c>
      <c r="F97" s="84">
        <v>0</v>
      </c>
      <c r="G97" s="84">
        <v>0</v>
      </c>
      <c r="H97" s="84">
        <f t="shared" si="14"/>
        <v>0</v>
      </c>
      <c r="I97" s="84">
        <f t="shared" si="15"/>
        <v>0</v>
      </c>
      <c r="K97" s="97"/>
      <c r="L97" s="91"/>
      <c r="M97" s="92"/>
      <c r="N97" s="92"/>
      <c r="O97" s="93"/>
      <c r="P97" s="92"/>
      <c r="Q97" s="92"/>
      <c r="R97" s="92"/>
    </row>
    <row r="98" spans="1:18" ht="114.75" x14ac:dyDescent="0.25">
      <c r="A98" s="7">
        <v>89</v>
      </c>
      <c r="B98" s="1" t="s">
        <v>997</v>
      </c>
      <c r="C98" s="1" t="s">
        <v>998</v>
      </c>
      <c r="D98" s="5">
        <v>2</v>
      </c>
      <c r="E98" s="1" t="s">
        <v>17</v>
      </c>
      <c r="F98" s="84">
        <v>0</v>
      </c>
      <c r="G98" s="84">
        <v>0</v>
      </c>
      <c r="H98" s="84">
        <f t="shared" si="14"/>
        <v>0</v>
      </c>
      <c r="I98" s="84">
        <f t="shared" si="15"/>
        <v>0</v>
      </c>
      <c r="K98" s="97"/>
      <c r="L98" s="91"/>
      <c r="M98" s="92"/>
      <c r="N98" s="92"/>
      <c r="O98" s="93"/>
      <c r="P98" s="92"/>
      <c r="Q98" s="92"/>
      <c r="R98" s="92"/>
    </row>
    <row r="99" spans="1:18" ht="114.75" x14ac:dyDescent="0.25">
      <c r="A99" s="7">
        <v>90</v>
      </c>
      <c r="B99" s="1" t="s">
        <v>999</v>
      </c>
      <c r="C99" s="1" t="s">
        <v>1000</v>
      </c>
      <c r="D99" s="5">
        <v>2</v>
      </c>
      <c r="E99" s="1" t="s">
        <v>17</v>
      </c>
      <c r="F99" s="84">
        <v>0</v>
      </c>
      <c r="G99" s="84">
        <v>0</v>
      </c>
      <c r="H99" s="84">
        <f t="shared" si="14"/>
        <v>0</v>
      </c>
      <c r="I99" s="84">
        <f t="shared" si="15"/>
        <v>0</v>
      </c>
      <c r="K99" s="97"/>
      <c r="L99" s="91"/>
      <c r="M99" s="92"/>
      <c r="N99" s="92"/>
      <c r="O99" s="93"/>
      <c r="P99" s="92"/>
      <c r="Q99" s="92"/>
      <c r="R99" s="92"/>
    </row>
    <row r="100" spans="1:18" ht="114.75" x14ac:dyDescent="0.25">
      <c r="A100" s="7">
        <v>91</v>
      </c>
      <c r="B100" s="1" t="s">
        <v>1001</v>
      </c>
      <c r="C100" s="1" t="s">
        <v>1002</v>
      </c>
      <c r="D100" s="5">
        <v>2</v>
      </c>
      <c r="E100" s="1" t="s">
        <v>17</v>
      </c>
      <c r="F100" s="84">
        <v>0</v>
      </c>
      <c r="G100" s="84">
        <v>0</v>
      </c>
      <c r="H100" s="84">
        <f t="shared" si="14"/>
        <v>0</v>
      </c>
      <c r="I100" s="84">
        <f t="shared" si="15"/>
        <v>0</v>
      </c>
      <c r="K100" s="97"/>
      <c r="L100" s="91"/>
      <c r="M100" s="92"/>
      <c r="N100" s="92"/>
      <c r="O100" s="93"/>
      <c r="P100" s="92"/>
      <c r="Q100" s="92"/>
      <c r="R100" s="92"/>
    </row>
    <row r="101" spans="1:18" ht="114.75" x14ac:dyDescent="0.25">
      <c r="A101" s="7">
        <v>92</v>
      </c>
      <c r="B101" s="1" t="s">
        <v>1003</v>
      </c>
      <c r="C101" s="1" t="s">
        <v>1004</v>
      </c>
      <c r="D101" s="5">
        <v>5</v>
      </c>
      <c r="E101" s="1" t="s">
        <v>17</v>
      </c>
      <c r="F101" s="84">
        <v>0</v>
      </c>
      <c r="G101" s="84">
        <v>0</v>
      </c>
      <c r="H101" s="84">
        <f t="shared" si="14"/>
        <v>0</v>
      </c>
      <c r="I101" s="84">
        <f t="shared" si="15"/>
        <v>0</v>
      </c>
      <c r="K101" s="91"/>
      <c r="L101" s="91"/>
      <c r="M101" s="92"/>
      <c r="N101" s="92"/>
      <c r="O101" s="93"/>
      <c r="P101" s="92"/>
      <c r="Q101" s="92"/>
      <c r="R101" s="92"/>
    </row>
    <row r="102" spans="1:18" ht="114.75" x14ac:dyDescent="0.25">
      <c r="A102" s="7">
        <v>93</v>
      </c>
      <c r="B102" s="1" t="s">
        <v>1005</v>
      </c>
      <c r="C102" s="1" t="s">
        <v>1006</v>
      </c>
      <c r="D102" s="5">
        <v>1</v>
      </c>
      <c r="E102" s="1" t="s">
        <v>17</v>
      </c>
      <c r="F102" s="84">
        <v>0</v>
      </c>
      <c r="G102" s="84">
        <v>0</v>
      </c>
      <c r="H102" s="84">
        <f t="shared" si="14"/>
        <v>0</v>
      </c>
      <c r="I102" s="84">
        <f t="shared" si="15"/>
        <v>0</v>
      </c>
      <c r="K102" s="91"/>
      <c r="L102" s="91"/>
      <c r="M102" s="92"/>
      <c r="N102" s="92"/>
      <c r="O102" s="93"/>
      <c r="P102" s="92"/>
      <c r="Q102" s="92"/>
      <c r="R102" s="92"/>
    </row>
    <row r="103" spans="1:18" ht="114.75" x14ac:dyDescent="0.25">
      <c r="A103" s="7">
        <v>94</v>
      </c>
      <c r="B103" s="1" t="s">
        <v>1007</v>
      </c>
      <c r="C103" s="1" t="s">
        <v>1008</v>
      </c>
      <c r="D103" s="5">
        <v>1</v>
      </c>
      <c r="E103" s="1" t="s">
        <v>17</v>
      </c>
      <c r="F103" s="84">
        <v>0</v>
      </c>
      <c r="G103" s="84">
        <v>0</v>
      </c>
      <c r="H103" s="84">
        <f t="shared" si="14"/>
        <v>0</v>
      </c>
      <c r="I103" s="84">
        <f t="shared" si="15"/>
        <v>0</v>
      </c>
      <c r="K103" s="91"/>
      <c r="L103" s="91"/>
      <c r="M103" s="92"/>
      <c r="N103" s="92"/>
      <c r="O103" s="93"/>
      <c r="P103" s="92"/>
      <c r="Q103" s="92"/>
      <c r="R103" s="92"/>
    </row>
    <row r="104" spans="1:18" ht="51" x14ac:dyDescent="0.25">
      <c r="A104" s="7">
        <v>95</v>
      </c>
      <c r="B104" s="1" t="s">
        <v>1009</v>
      </c>
      <c r="C104" s="1" t="s">
        <v>1010</v>
      </c>
      <c r="D104" s="5">
        <v>1</v>
      </c>
      <c r="E104" s="1" t="s">
        <v>524</v>
      </c>
      <c r="F104" s="84">
        <v>0</v>
      </c>
      <c r="G104" s="84">
        <v>0</v>
      </c>
      <c r="H104" s="84">
        <f t="shared" si="14"/>
        <v>0</v>
      </c>
      <c r="I104" s="84">
        <f t="shared" si="15"/>
        <v>0</v>
      </c>
      <c r="K104" s="91"/>
      <c r="L104" s="91"/>
      <c r="M104" s="92"/>
      <c r="N104" s="92"/>
      <c r="O104" s="93"/>
      <c r="P104" s="92"/>
      <c r="Q104" s="92"/>
      <c r="R104" s="92"/>
    </row>
    <row r="105" spans="1:18" ht="114.75" x14ac:dyDescent="0.25">
      <c r="A105" s="7">
        <v>96</v>
      </c>
      <c r="C105" s="214" t="s">
        <v>2475</v>
      </c>
      <c r="D105" s="215">
        <v>2</v>
      </c>
      <c r="E105" s="214" t="s">
        <v>17</v>
      </c>
      <c r="F105" s="84">
        <v>0</v>
      </c>
      <c r="G105" s="84">
        <v>0</v>
      </c>
      <c r="H105" s="84">
        <f t="shared" ref="H105:H106" si="16">D105*F105</f>
        <v>0</v>
      </c>
      <c r="I105" s="84">
        <f t="shared" ref="I105:I106" si="17">D105*G105</f>
        <v>0</v>
      </c>
      <c r="K105" s="9"/>
      <c r="L105" s="91"/>
      <c r="M105" s="92"/>
      <c r="N105" s="92"/>
      <c r="O105" s="93"/>
      <c r="P105" s="92"/>
      <c r="Q105" s="92"/>
      <c r="R105" s="92"/>
    </row>
    <row r="106" spans="1:18" ht="76.5" x14ac:dyDescent="0.25">
      <c r="A106" s="7">
        <v>97</v>
      </c>
      <c r="C106" s="218" t="s">
        <v>2476</v>
      </c>
      <c r="D106" s="219">
        <v>20</v>
      </c>
      <c r="E106" s="218" t="s">
        <v>20</v>
      </c>
      <c r="F106" s="84">
        <v>0</v>
      </c>
      <c r="G106" s="84">
        <v>0</v>
      </c>
      <c r="H106" s="84">
        <f t="shared" si="16"/>
        <v>0</v>
      </c>
      <c r="I106" s="84">
        <f t="shared" si="17"/>
        <v>0</v>
      </c>
      <c r="L106" s="91"/>
      <c r="M106" s="92"/>
      <c r="N106" s="92"/>
      <c r="O106" s="93"/>
      <c r="P106" s="92"/>
      <c r="Q106" s="92"/>
      <c r="R106" s="92"/>
    </row>
    <row r="107" spans="1:18" ht="51" x14ac:dyDescent="0.25">
      <c r="A107" s="7">
        <v>98</v>
      </c>
      <c r="B107" s="212" t="s">
        <v>2251</v>
      </c>
      <c r="C107" s="212" t="s">
        <v>2259</v>
      </c>
      <c r="D107" s="213">
        <v>1</v>
      </c>
      <c r="E107" s="212" t="s">
        <v>524</v>
      </c>
      <c r="F107" s="84">
        <v>0</v>
      </c>
      <c r="G107" s="84">
        <v>0</v>
      </c>
      <c r="H107" s="179">
        <f t="shared" si="14"/>
        <v>0</v>
      </c>
      <c r="I107" s="179">
        <f t="shared" si="15"/>
        <v>0</v>
      </c>
      <c r="J107" s="123" t="s">
        <v>2473</v>
      </c>
      <c r="L107" s="91"/>
      <c r="M107" s="92"/>
      <c r="N107" s="92"/>
      <c r="O107" s="93"/>
      <c r="P107" s="92"/>
      <c r="Q107" s="92"/>
      <c r="R107" s="92"/>
    </row>
    <row r="108" spans="1:18" s="9" customFormat="1" x14ac:dyDescent="0.25">
      <c r="A108" s="6"/>
      <c r="B108" s="3"/>
      <c r="C108" s="3" t="s">
        <v>534</v>
      </c>
      <c r="D108" s="4"/>
      <c r="E108" s="3"/>
      <c r="F108" s="4"/>
      <c r="G108" s="4"/>
      <c r="H108" s="82">
        <v>42900627.273487665</v>
      </c>
      <c r="I108" s="82">
        <v>13393923.676877961</v>
      </c>
      <c r="J108" s="3"/>
      <c r="K108" s="1"/>
      <c r="O108" s="80"/>
    </row>
    <row r="110" spans="1:18" x14ac:dyDescent="0.25">
      <c r="D110" s="1"/>
    </row>
    <row r="111" spans="1:18" x14ac:dyDescent="0.25">
      <c r="C111" s="214"/>
      <c r="D111" s="215"/>
      <c r="E111" s="214"/>
    </row>
    <row r="112" spans="1:18" x14ac:dyDescent="0.25">
      <c r="C112" s="216"/>
      <c r="D112" s="217"/>
      <c r="E112" s="216"/>
    </row>
  </sheetData>
  <pageMargins left="0.2361111111111111" right="0.2361111111111111" top="0.69444444444444442" bottom="0.69444444444444442" header="0.41666666666666669" footer="0.41666666666666669"/>
  <pageSetup paperSize="9" scale="76" orientation="portrait" useFirstPageNumber="1" r:id="rId1"/>
  <headerFooter>
    <oddHeader>&amp;L&amp;"Times New Roman,Félkövér"&amp;10 03-2 Épületgépészet Fűtés-hűtés</oddHeader>
  </headerFooter>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6"/>
  <sheetViews>
    <sheetView topLeftCell="A16" zoomScaleNormal="100" workbookViewId="0">
      <selection activeCell="H16" sqref="H16:I16"/>
    </sheetView>
  </sheetViews>
  <sheetFormatPr defaultColWidth="8.5703125" defaultRowHeight="12.75" x14ac:dyDescent="0.25"/>
  <cols>
    <col min="1" max="1" width="4.42578125" style="7" customWidth="1"/>
    <col min="2" max="2" width="9.140625" style="1" customWidth="1"/>
    <col min="3" max="3" width="32.5703125" style="1" customWidth="1"/>
    <col min="4" max="4" width="6.5703125" style="5" customWidth="1"/>
    <col min="5" max="5" width="6.5703125" style="1" customWidth="1"/>
    <col min="6" max="9" width="11" style="5" customWidth="1"/>
    <col min="10" max="10" width="12.5703125" style="1" customWidth="1"/>
    <col min="11" max="12" width="11" style="1" customWidth="1"/>
    <col min="13" max="14" width="8.5703125" style="1"/>
    <col min="15" max="16" width="8.5703125" style="78"/>
    <col min="17" max="16384" width="8.5703125" style="1"/>
  </cols>
  <sheetData>
    <row r="1" spans="1:17" s="13" customFormat="1" ht="25.5" x14ac:dyDescent="0.25">
      <c r="A1" s="6" t="s">
        <v>0</v>
      </c>
      <c r="B1" s="3" t="s">
        <v>1</v>
      </c>
      <c r="C1" s="3" t="s">
        <v>2</v>
      </c>
      <c r="D1" s="76" t="s">
        <v>3</v>
      </c>
      <c r="E1" s="76" t="s">
        <v>4</v>
      </c>
      <c r="F1" s="76" t="s">
        <v>5</v>
      </c>
      <c r="G1" s="76" t="s">
        <v>6</v>
      </c>
      <c r="H1" s="76" t="s">
        <v>7</v>
      </c>
      <c r="I1" s="76" t="s">
        <v>8</v>
      </c>
      <c r="J1" s="76" t="s">
        <v>1133</v>
      </c>
      <c r="K1" s="75"/>
      <c r="L1" s="75"/>
      <c r="M1" s="75"/>
      <c r="N1" s="75"/>
      <c r="O1" s="79"/>
      <c r="P1" s="77"/>
    </row>
    <row r="2" spans="1:17" s="13" customFormat="1" ht="12.75" customHeight="1" x14ac:dyDescent="0.25">
      <c r="A2" s="77" t="s">
        <v>26</v>
      </c>
      <c r="B2" s="77"/>
      <c r="C2" s="77"/>
      <c r="D2" s="77"/>
      <c r="E2" s="77"/>
      <c r="F2" s="77"/>
      <c r="G2" s="8"/>
      <c r="H2" s="8"/>
      <c r="I2" s="8"/>
      <c r="O2" s="77"/>
      <c r="P2" s="77"/>
    </row>
    <row r="3" spans="1:17" ht="25.5" customHeight="1" x14ac:dyDescent="0.25">
      <c r="A3" s="7">
        <v>1</v>
      </c>
      <c r="B3" s="1" t="s">
        <v>826</v>
      </c>
      <c r="C3" s="1" t="s">
        <v>827</v>
      </c>
      <c r="D3" s="5">
        <v>1</v>
      </c>
      <c r="E3" s="1" t="s">
        <v>524</v>
      </c>
      <c r="F3" s="84">
        <v>0</v>
      </c>
      <c r="G3" s="84">
        <v>0</v>
      </c>
      <c r="H3" s="84">
        <f>D3*F3</f>
        <v>0</v>
      </c>
      <c r="I3" s="84">
        <f>D3*G3</f>
        <v>0</v>
      </c>
      <c r="K3" s="91"/>
      <c r="L3" s="91"/>
      <c r="M3" s="92"/>
      <c r="N3" s="93"/>
      <c r="O3" s="93"/>
      <c r="P3" s="93"/>
      <c r="Q3" s="92"/>
    </row>
    <row r="4" spans="1:17" ht="25.5" customHeight="1" x14ac:dyDescent="0.25">
      <c r="A4" s="7">
        <v>2</v>
      </c>
      <c r="B4" s="1" t="s">
        <v>550</v>
      </c>
      <c r="C4" s="1" t="s">
        <v>2220</v>
      </c>
      <c r="D4" s="5">
        <v>1</v>
      </c>
      <c r="E4" s="1" t="s">
        <v>524</v>
      </c>
      <c r="F4" s="84">
        <v>0</v>
      </c>
      <c r="G4" s="87">
        <v>0</v>
      </c>
      <c r="H4" s="84">
        <f t="shared" ref="H4:H5" si="0">D4*F4</f>
        <v>0</v>
      </c>
      <c r="I4" s="84">
        <f t="shared" ref="I4:I5" si="1">D4*G4</f>
        <v>0</v>
      </c>
      <c r="K4" s="91"/>
      <c r="L4" s="94"/>
      <c r="M4" s="92"/>
      <c r="N4" s="93"/>
      <c r="O4" s="93"/>
      <c r="P4" s="93"/>
      <c r="Q4" s="92"/>
    </row>
    <row r="5" spans="1:17" ht="25.5" customHeight="1" x14ac:dyDescent="0.25">
      <c r="A5" s="7">
        <v>3</v>
      </c>
      <c r="B5" s="1" t="s">
        <v>634</v>
      </c>
      <c r="C5" s="1" t="s">
        <v>828</v>
      </c>
      <c r="D5" s="5">
        <v>1</v>
      </c>
      <c r="E5" s="1" t="s">
        <v>524</v>
      </c>
      <c r="F5" s="84">
        <v>0</v>
      </c>
      <c r="G5" s="84">
        <v>0</v>
      </c>
      <c r="H5" s="84">
        <f t="shared" si="0"/>
        <v>0</v>
      </c>
      <c r="I5" s="84">
        <f t="shared" si="1"/>
        <v>0</v>
      </c>
      <c r="K5" s="91"/>
      <c r="L5" s="91"/>
      <c r="M5" s="92"/>
      <c r="N5" s="93"/>
      <c r="O5" s="93"/>
      <c r="P5" s="93"/>
      <c r="Q5" s="92"/>
    </row>
    <row r="6" spans="1:17" s="13" customFormat="1" ht="12.75" customHeight="1" x14ac:dyDescent="0.25">
      <c r="A6" s="77" t="s">
        <v>644</v>
      </c>
      <c r="B6" s="77"/>
      <c r="C6" s="77"/>
      <c r="D6" s="77"/>
      <c r="E6" s="77"/>
      <c r="F6" s="84"/>
      <c r="G6" s="84"/>
      <c r="H6" s="84"/>
      <c r="I6" s="84"/>
      <c r="K6" s="91"/>
      <c r="L6" s="91"/>
      <c r="M6" s="95"/>
      <c r="N6" s="96"/>
      <c r="O6" s="96"/>
      <c r="P6" s="95"/>
      <c r="Q6" s="95"/>
    </row>
    <row r="7" spans="1:17" ht="76.5" customHeight="1" x14ac:dyDescent="0.25">
      <c r="A7" s="7">
        <v>4</v>
      </c>
      <c r="B7" s="1" t="s">
        <v>856</v>
      </c>
      <c r="C7" s="1" t="s">
        <v>857</v>
      </c>
      <c r="D7" s="5">
        <v>5</v>
      </c>
      <c r="E7" s="1" t="s">
        <v>20</v>
      </c>
      <c r="F7" s="84">
        <v>0</v>
      </c>
      <c r="G7" s="84">
        <v>0</v>
      </c>
      <c r="H7" s="84">
        <f t="shared" ref="H7:H8" si="2">D7*F7</f>
        <v>0</v>
      </c>
      <c r="I7" s="84">
        <f t="shared" ref="I7:I8" si="3">D7*G7</f>
        <v>0</v>
      </c>
      <c r="K7" s="91"/>
      <c r="L7" s="91"/>
      <c r="M7" s="92"/>
      <c r="N7" s="93"/>
      <c r="O7" s="93"/>
      <c r="P7" s="93"/>
      <c r="Q7" s="92"/>
    </row>
    <row r="8" spans="1:17" ht="51" customHeight="1" x14ac:dyDescent="0.25">
      <c r="A8" s="7">
        <v>5</v>
      </c>
      <c r="B8" s="1" t="s">
        <v>1011</v>
      </c>
      <c r="C8" s="1" t="s">
        <v>1012</v>
      </c>
      <c r="D8" s="5">
        <v>2</v>
      </c>
      <c r="E8" s="1" t="s">
        <v>842</v>
      </c>
      <c r="F8" s="84">
        <v>0</v>
      </c>
      <c r="G8" s="84">
        <v>0</v>
      </c>
      <c r="H8" s="84">
        <f t="shared" si="2"/>
        <v>0</v>
      </c>
      <c r="I8" s="84">
        <f t="shared" si="3"/>
        <v>0</v>
      </c>
      <c r="K8" s="91"/>
      <c r="L8" s="91"/>
      <c r="M8" s="92"/>
      <c r="N8" s="93"/>
      <c r="O8" s="93"/>
      <c r="P8" s="93"/>
      <c r="Q8" s="92"/>
    </row>
    <row r="9" spans="1:17" s="13" customFormat="1" ht="12.75" customHeight="1" x14ac:dyDescent="0.25">
      <c r="A9" s="77" t="s">
        <v>689</v>
      </c>
      <c r="B9" s="77"/>
      <c r="C9" s="77"/>
      <c r="D9" s="77"/>
      <c r="E9" s="77"/>
      <c r="F9" s="84"/>
      <c r="G9" s="84"/>
      <c r="H9" s="84"/>
      <c r="I9" s="84"/>
      <c r="K9" s="91"/>
      <c r="L9" s="91"/>
      <c r="M9" s="95"/>
      <c r="N9" s="96"/>
      <c r="O9" s="96"/>
      <c r="P9" s="95"/>
      <c r="Q9" s="95"/>
    </row>
    <row r="10" spans="1:17" ht="25.5" customHeight="1" x14ac:dyDescent="0.25">
      <c r="A10" s="7">
        <v>6</v>
      </c>
      <c r="B10" s="1" t="s">
        <v>1013</v>
      </c>
      <c r="C10" s="1" t="s">
        <v>1014</v>
      </c>
      <c r="D10" s="5">
        <v>4</v>
      </c>
      <c r="E10" s="1" t="s">
        <v>17</v>
      </c>
      <c r="F10" s="84">
        <v>0</v>
      </c>
      <c r="G10" s="84">
        <v>0</v>
      </c>
      <c r="H10" s="84">
        <f t="shared" ref="H10:H11" si="4">D10*F10</f>
        <v>0</v>
      </c>
      <c r="I10" s="84">
        <f t="shared" ref="I10:I11" si="5">D10*G10</f>
        <v>0</v>
      </c>
      <c r="K10" s="91"/>
      <c r="L10" s="91"/>
      <c r="M10" s="92"/>
      <c r="N10" s="93"/>
      <c r="O10" s="93"/>
      <c r="P10" s="93"/>
      <c r="Q10" s="92"/>
    </row>
    <row r="11" spans="1:17" ht="38.25" customHeight="1" x14ac:dyDescent="0.25">
      <c r="A11" s="7">
        <v>7</v>
      </c>
      <c r="B11" s="1" t="s">
        <v>822</v>
      </c>
      <c r="C11" s="1" t="s">
        <v>988</v>
      </c>
      <c r="D11" s="5">
        <v>10</v>
      </c>
      <c r="E11" s="1" t="s">
        <v>17</v>
      </c>
      <c r="F11" s="84">
        <v>0</v>
      </c>
      <c r="G11" s="84">
        <v>0</v>
      </c>
      <c r="H11" s="84">
        <f t="shared" si="4"/>
        <v>0</v>
      </c>
      <c r="I11" s="84">
        <f t="shared" si="5"/>
        <v>0</v>
      </c>
      <c r="K11" s="91"/>
      <c r="L11" s="91"/>
      <c r="M11" s="92"/>
      <c r="N11" s="93"/>
      <c r="O11" s="93"/>
      <c r="P11" s="93"/>
      <c r="Q11" s="92"/>
    </row>
    <row r="12" spans="1:17" s="13" customFormat="1" ht="12.75" customHeight="1" x14ac:dyDescent="0.25">
      <c r="A12" s="77" t="s">
        <v>992</v>
      </c>
      <c r="B12" s="77"/>
      <c r="C12" s="77"/>
      <c r="D12" s="77"/>
      <c r="E12" s="77"/>
      <c r="F12" s="84"/>
      <c r="G12" s="84"/>
      <c r="H12" s="84"/>
      <c r="I12" s="84"/>
      <c r="K12" s="91"/>
      <c r="L12" s="91"/>
      <c r="M12" s="95"/>
      <c r="N12" s="96"/>
      <c r="O12" s="96"/>
      <c r="P12" s="95"/>
      <c r="Q12" s="95"/>
    </row>
    <row r="13" spans="1:17" ht="51" customHeight="1" x14ac:dyDescent="0.25">
      <c r="A13" s="7">
        <v>8</v>
      </c>
      <c r="B13" s="1" t="s">
        <v>1015</v>
      </c>
      <c r="C13" s="1" t="s">
        <v>1016</v>
      </c>
      <c r="D13" s="5">
        <v>1</v>
      </c>
      <c r="E13" s="1" t="s">
        <v>524</v>
      </c>
      <c r="F13" s="84">
        <v>0</v>
      </c>
      <c r="G13" s="84">
        <v>0</v>
      </c>
      <c r="H13" s="84">
        <f t="shared" ref="H13:H15" si="6">D13*F13</f>
        <v>0</v>
      </c>
      <c r="I13" s="84">
        <f t="shared" ref="I13:I15" si="7">D13*G13</f>
        <v>0</v>
      </c>
      <c r="K13" s="91"/>
      <c r="L13" s="91"/>
      <c r="M13" s="92"/>
      <c r="N13" s="93"/>
      <c r="O13" s="93"/>
      <c r="P13" s="93"/>
      <c r="Q13" s="92"/>
    </row>
    <row r="14" spans="1:17" ht="255" customHeight="1" x14ac:dyDescent="0.25">
      <c r="A14" s="7">
        <v>9</v>
      </c>
      <c r="B14" s="1" t="s">
        <v>1017</v>
      </c>
      <c r="C14" s="1" t="s">
        <v>1018</v>
      </c>
      <c r="D14" s="5">
        <v>1</v>
      </c>
      <c r="E14" s="1" t="s">
        <v>17</v>
      </c>
      <c r="F14" s="84">
        <v>0</v>
      </c>
      <c r="G14" s="84">
        <v>0</v>
      </c>
      <c r="H14" s="84">
        <f t="shared" si="6"/>
        <v>0</v>
      </c>
      <c r="I14" s="84">
        <f t="shared" si="7"/>
        <v>0</v>
      </c>
      <c r="K14" s="91"/>
      <c r="L14" s="91"/>
      <c r="M14" s="92"/>
      <c r="N14" s="93"/>
      <c r="O14" s="99"/>
      <c r="P14" s="93"/>
      <c r="Q14" s="92"/>
    </row>
    <row r="15" spans="1:17" ht="255" customHeight="1" x14ac:dyDescent="0.25">
      <c r="A15" s="7">
        <v>10</v>
      </c>
      <c r="B15" s="1" t="s">
        <v>1019</v>
      </c>
      <c r="C15" s="1" t="s">
        <v>1020</v>
      </c>
      <c r="D15" s="5">
        <v>1</v>
      </c>
      <c r="E15" s="1" t="s">
        <v>17</v>
      </c>
      <c r="F15" s="84">
        <v>0</v>
      </c>
      <c r="G15" s="84">
        <v>0</v>
      </c>
      <c r="H15" s="84">
        <f t="shared" si="6"/>
        <v>0</v>
      </c>
      <c r="I15" s="84">
        <f t="shared" si="7"/>
        <v>0</v>
      </c>
      <c r="K15" s="91"/>
      <c r="L15" s="91"/>
      <c r="M15" s="92"/>
      <c r="N15" s="92"/>
      <c r="O15" s="93"/>
      <c r="P15" s="93"/>
      <c r="Q15" s="92"/>
    </row>
    <row r="16" spans="1:17" s="9" customFormat="1" x14ac:dyDescent="0.25">
      <c r="A16" s="6"/>
      <c r="B16" s="3"/>
      <c r="C16" s="3" t="s">
        <v>534</v>
      </c>
      <c r="D16" s="4"/>
      <c r="E16" s="3"/>
      <c r="F16" s="4"/>
      <c r="G16" s="4"/>
      <c r="H16" s="86">
        <v>1474206</v>
      </c>
      <c r="I16" s="86">
        <v>1037850</v>
      </c>
      <c r="J16" s="3"/>
      <c r="O16" s="80"/>
      <c r="P16" s="80"/>
    </row>
  </sheetData>
  <autoFilter ref="A1:O17"/>
  <pageMargins left="0.2361111111111111" right="0.2361111111111111" top="0.69444444444444442" bottom="0.69444444444444442" header="0.41666666666666669" footer="0.41666666666666669"/>
  <pageSetup paperSize="9" scale="85" orientation="portrait" useFirstPageNumber="1" r:id="rId1"/>
  <headerFooter>
    <oddHeader>&amp;L&amp;"Times New Roman,Félkövér"&amp;10 03-3 Épületgépészet Technológiai hűtés</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3"/>
  <sheetViews>
    <sheetView topLeftCell="A41" zoomScaleNormal="100" workbookViewId="0">
      <selection activeCell="H43" sqref="H43:I43"/>
    </sheetView>
  </sheetViews>
  <sheetFormatPr defaultColWidth="8.5703125" defaultRowHeight="12.75" x14ac:dyDescent="0.25"/>
  <cols>
    <col min="1" max="1" width="4.42578125" style="7" customWidth="1"/>
    <col min="2" max="2" width="9.140625" style="1" customWidth="1"/>
    <col min="3" max="3" width="32.5703125" style="1" customWidth="1"/>
    <col min="4" max="4" width="6.5703125" style="5" customWidth="1"/>
    <col min="5" max="5" width="6.5703125" style="1" customWidth="1"/>
    <col min="6" max="9" width="11" style="5" customWidth="1"/>
    <col min="10" max="10" width="12.42578125" style="1" customWidth="1"/>
    <col min="11" max="12" width="11" style="1" customWidth="1"/>
    <col min="13" max="14" width="8.5703125" style="1"/>
    <col min="15" max="16" width="8.5703125" style="78"/>
    <col min="17" max="16384" width="8.5703125" style="1"/>
  </cols>
  <sheetData>
    <row r="1" spans="1:18" s="13" customFormat="1" ht="25.5" x14ac:dyDescent="0.25">
      <c r="A1" s="6" t="s">
        <v>0</v>
      </c>
      <c r="B1" s="3" t="s">
        <v>1</v>
      </c>
      <c r="C1" s="3" t="s">
        <v>2</v>
      </c>
      <c r="D1" s="76" t="s">
        <v>3</v>
      </c>
      <c r="E1" s="76" t="s">
        <v>4</v>
      </c>
      <c r="F1" s="76" t="s">
        <v>5</v>
      </c>
      <c r="G1" s="76" t="s">
        <v>6</v>
      </c>
      <c r="H1" s="76" t="s">
        <v>7</v>
      </c>
      <c r="I1" s="76" t="s">
        <v>8</v>
      </c>
      <c r="J1" s="76" t="s">
        <v>1133</v>
      </c>
      <c r="K1" s="75"/>
      <c r="L1" s="75"/>
      <c r="M1" s="75"/>
      <c r="N1" s="75"/>
      <c r="O1" s="79"/>
      <c r="P1" s="77"/>
    </row>
    <row r="2" spans="1:18" s="13" customFormat="1" ht="12.75" customHeight="1" x14ac:dyDescent="0.25">
      <c r="A2" s="77" t="s">
        <v>26</v>
      </c>
      <c r="B2" s="77"/>
      <c r="C2" s="77"/>
      <c r="D2" s="77"/>
      <c r="E2" s="77"/>
      <c r="F2" s="77"/>
      <c r="G2" s="8"/>
      <c r="H2" s="8"/>
      <c r="I2" s="8"/>
      <c r="O2" s="77"/>
      <c r="P2" s="77"/>
    </row>
    <row r="3" spans="1:18" ht="25.5" customHeight="1" x14ac:dyDescent="0.25">
      <c r="A3" s="7">
        <v>1</v>
      </c>
      <c r="B3" s="1" t="s">
        <v>826</v>
      </c>
      <c r="C3" s="1" t="s">
        <v>827</v>
      </c>
      <c r="D3" s="5">
        <v>1</v>
      </c>
      <c r="E3" s="1" t="s">
        <v>524</v>
      </c>
      <c r="F3" s="84">
        <v>0</v>
      </c>
      <c r="G3" s="84">
        <v>0</v>
      </c>
      <c r="H3" s="84">
        <f>D3*F3</f>
        <v>0</v>
      </c>
      <c r="I3" s="84">
        <f>D3*G3</f>
        <v>0</v>
      </c>
      <c r="K3" s="91"/>
      <c r="L3" s="91"/>
      <c r="M3" s="92"/>
      <c r="N3" s="92"/>
      <c r="O3" s="93"/>
      <c r="P3" s="93"/>
      <c r="Q3" s="92"/>
      <c r="R3" s="92"/>
    </row>
    <row r="4" spans="1:18" ht="25.5" customHeight="1" x14ac:dyDescent="0.25">
      <c r="A4" s="7">
        <v>2</v>
      </c>
      <c r="B4" s="1" t="s">
        <v>550</v>
      </c>
      <c r="C4" s="1" t="s">
        <v>2220</v>
      </c>
      <c r="D4" s="5">
        <v>1</v>
      </c>
      <c r="E4" s="1" t="s">
        <v>524</v>
      </c>
      <c r="F4" s="84">
        <v>0</v>
      </c>
      <c r="G4" s="84">
        <v>0</v>
      </c>
      <c r="H4" s="84">
        <f t="shared" ref="H4:H5" si="0">D4*F4</f>
        <v>0</v>
      </c>
      <c r="I4" s="84">
        <f t="shared" ref="I4:I5" si="1">D4*G4</f>
        <v>0</v>
      </c>
      <c r="K4" s="91"/>
      <c r="L4" s="94"/>
      <c r="M4" s="92"/>
      <c r="N4" s="92"/>
      <c r="O4" s="93"/>
      <c r="P4" s="93"/>
      <c r="Q4" s="92"/>
      <c r="R4" s="92"/>
    </row>
    <row r="5" spans="1:18" ht="25.5" customHeight="1" x14ac:dyDescent="0.25">
      <c r="A5" s="7">
        <v>3</v>
      </c>
      <c r="B5" s="1" t="s">
        <v>634</v>
      </c>
      <c r="C5" s="1" t="s">
        <v>828</v>
      </c>
      <c r="D5" s="5">
        <v>1</v>
      </c>
      <c r="E5" s="1" t="s">
        <v>524</v>
      </c>
      <c r="F5" s="84">
        <v>0</v>
      </c>
      <c r="G5" s="84">
        <v>0</v>
      </c>
      <c r="H5" s="84">
        <f t="shared" si="0"/>
        <v>0</v>
      </c>
      <c r="I5" s="84">
        <f t="shared" si="1"/>
        <v>0</v>
      </c>
      <c r="K5" s="91"/>
      <c r="L5" s="91"/>
      <c r="M5" s="92"/>
      <c r="N5" s="92"/>
      <c r="O5" s="93"/>
      <c r="P5" s="93"/>
      <c r="Q5" s="92"/>
      <c r="R5" s="92"/>
    </row>
    <row r="6" spans="1:18" s="13" customFormat="1" ht="12.75" customHeight="1" x14ac:dyDescent="0.25">
      <c r="A6" s="77" t="s">
        <v>1021</v>
      </c>
      <c r="B6" s="77"/>
      <c r="C6" s="77"/>
      <c r="D6" s="77"/>
      <c r="E6" s="77"/>
      <c r="F6" s="84"/>
      <c r="G6" s="84"/>
      <c r="H6" s="84"/>
      <c r="I6" s="84"/>
      <c r="K6" s="91"/>
      <c r="L6" s="91"/>
      <c r="M6" s="95"/>
      <c r="N6" s="95"/>
      <c r="O6" s="96"/>
      <c r="P6" s="96"/>
      <c r="Q6" s="95"/>
      <c r="R6" s="95"/>
    </row>
    <row r="7" spans="1:18" ht="102" customHeight="1" x14ac:dyDescent="0.25">
      <c r="A7" s="7">
        <v>4</v>
      </c>
      <c r="B7" s="1" t="s">
        <v>1022</v>
      </c>
      <c r="C7" s="1" t="s">
        <v>1023</v>
      </c>
      <c r="D7" s="5">
        <v>3</v>
      </c>
      <c r="E7" s="1" t="s">
        <v>17</v>
      </c>
      <c r="F7" s="84">
        <v>0</v>
      </c>
      <c r="G7" s="84">
        <v>0</v>
      </c>
      <c r="H7" s="84">
        <f t="shared" ref="H7:H21" si="2">D7*F7</f>
        <v>0</v>
      </c>
      <c r="I7" s="84">
        <f t="shared" ref="I7:I21" si="3">D7*G7</f>
        <v>0</v>
      </c>
      <c r="K7" s="91"/>
      <c r="L7" s="91"/>
      <c r="M7" s="92"/>
      <c r="N7" s="92"/>
      <c r="O7" s="93"/>
      <c r="P7" s="93"/>
      <c r="Q7" s="92"/>
      <c r="R7" s="92"/>
    </row>
    <row r="8" spans="1:18" ht="102" customHeight="1" x14ac:dyDescent="0.25">
      <c r="A8" s="7">
        <v>5</v>
      </c>
      <c r="B8" s="1" t="s">
        <v>1024</v>
      </c>
      <c r="C8" s="1" t="s">
        <v>1025</v>
      </c>
      <c r="D8" s="5">
        <v>3</v>
      </c>
      <c r="E8" s="1" t="s">
        <v>17</v>
      </c>
      <c r="F8" s="84">
        <v>0</v>
      </c>
      <c r="G8" s="84">
        <v>0</v>
      </c>
      <c r="H8" s="84">
        <f t="shared" si="2"/>
        <v>0</v>
      </c>
      <c r="I8" s="84">
        <f t="shared" si="3"/>
        <v>0</v>
      </c>
      <c r="K8" s="91"/>
      <c r="L8" s="91"/>
      <c r="M8" s="92"/>
      <c r="N8" s="92"/>
      <c r="O8" s="93"/>
      <c r="P8" s="93"/>
      <c r="Q8" s="92"/>
      <c r="R8" s="92"/>
    </row>
    <row r="9" spans="1:18" ht="51" customHeight="1" x14ac:dyDescent="0.25">
      <c r="A9" s="7">
        <v>6</v>
      </c>
      <c r="B9" s="1" t="s">
        <v>1026</v>
      </c>
      <c r="C9" s="1" t="s">
        <v>1027</v>
      </c>
      <c r="D9" s="5">
        <v>1</v>
      </c>
      <c r="E9" s="1" t="s">
        <v>524</v>
      </c>
      <c r="F9" s="84">
        <v>0</v>
      </c>
      <c r="G9" s="84">
        <v>0</v>
      </c>
      <c r="H9" s="84">
        <f t="shared" si="2"/>
        <v>0</v>
      </c>
      <c r="I9" s="84">
        <f t="shared" si="3"/>
        <v>0</v>
      </c>
      <c r="K9" s="91"/>
      <c r="L9" s="91"/>
      <c r="M9" s="92"/>
      <c r="N9" s="92"/>
      <c r="O9" s="93"/>
      <c r="P9" s="93"/>
      <c r="Q9" s="92"/>
      <c r="R9" s="92"/>
    </row>
    <row r="10" spans="1:18" ht="51" customHeight="1" x14ac:dyDescent="0.25">
      <c r="A10" s="7">
        <v>7</v>
      </c>
      <c r="B10" s="1" t="s">
        <v>1028</v>
      </c>
      <c r="C10" s="1" t="s">
        <v>1029</v>
      </c>
      <c r="D10" s="5">
        <v>3</v>
      </c>
      <c r="E10" s="1" t="s">
        <v>17</v>
      </c>
      <c r="F10" s="84">
        <v>0</v>
      </c>
      <c r="G10" s="84">
        <v>0</v>
      </c>
      <c r="H10" s="84">
        <f t="shared" si="2"/>
        <v>0</v>
      </c>
      <c r="I10" s="84">
        <f t="shared" si="3"/>
        <v>0</v>
      </c>
      <c r="K10" s="91"/>
      <c r="L10" s="91"/>
      <c r="M10" s="92"/>
      <c r="N10" s="92"/>
      <c r="O10" s="93"/>
      <c r="P10" s="93"/>
      <c r="Q10" s="92"/>
      <c r="R10" s="92"/>
    </row>
    <row r="11" spans="1:18" ht="102" customHeight="1" x14ac:dyDescent="0.25">
      <c r="A11" s="7">
        <v>8</v>
      </c>
      <c r="B11" s="1" t="s">
        <v>1030</v>
      </c>
      <c r="C11" s="1" t="s">
        <v>1031</v>
      </c>
      <c r="D11" s="5">
        <v>16</v>
      </c>
      <c r="E11" s="1" t="s">
        <v>20</v>
      </c>
      <c r="F11" s="84">
        <v>0</v>
      </c>
      <c r="G11" s="84">
        <v>0</v>
      </c>
      <c r="H11" s="84">
        <f t="shared" si="2"/>
        <v>0</v>
      </c>
      <c r="I11" s="84">
        <f t="shared" si="3"/>
        <v>0</v>
      </c>
      <c r="K11" s="91"/>
      <c r="L11" s="91"/>
      <c r="M11" s="92"/>
      <c r="N11" s="92"/>
      <c r="O11" s="93"/>
      <c r="P11" s="93"/>
      <c r="Q11" s="92"/>
      <c r="R11" s="92"/>
    </row>
    <row r="12" spans="1:18" ht="102" customHeight="1" x14ac:dyDescent="0.25">
      <c r="A12" s="7">
        <v>9</v>
      </c>
      <c r="B12" s="1" t="s">
        <v>1032</v>
      </c>
      <c r="C12" s="1" t="s">
        <v>1033</v>
      </c>
      <c r="D12" s="5">
        <v>9</v>
      </c>
      <c r="E12" s="1" t="s">
        <v>20</v>
      </c>
      <c r="F12" s="84">
        <v>0</v>
      </c>
      <c r="G12" s="84">
        <v>0</v>
      </c>
      <c r="H12" s="84">
        <f t="shared" si="2"/>
        <v>0</v>
      </c>
      <c r="I12" s="84">
        <f t="shared" si="3"/>
        <v>0</v>
      </c>
      <c r="K12" s="91"/>
      <c r="L12" s="91"/>
      <c r="M12" s="92"/>
      <c r="N12" s="92"/>
      <c r="O12" s="93"/>
      <c r="P12" s="93"/>
      <c r="Q12" s="92"/>
      <c r="R12" s="92"/>
    </row>
    <row r="13" spans="1:18" ht="102" customHeight="1" x14ac:dyDescent="0.25">
      <c r="A13" s="7">
        <v>10</v>
      </c>
      <c r="B13" s="1" t="s">
        <v>1034</v>
      </c>
      <c r="C13" s="1" t="s">
        <v>1035</v>
      </c>
      <c r="D13" s="5">
        <v>104</v>
      </c>
      <c r="E13" s="1" t="s">
        <v>20</v>
      </c>
      <c r="F13" s="84">
        <v>0</v>
      </c>
      <c r="G13" s="84">
        <v>0</v>
      </c>
      <c r="H13" s="84">
        <f t="shared" si="2"/>
        <v>0</v>
      </c>
      <c r="I13" s="84">
        <f t="shared" si="3"/>
        <v>0</v>
      </c>
      <c r="K13" s="91"/>
      <c r="L13" s="91"/>
      <c r="M13" s="92"/>
      <c r="N13" s="92"/>
      <c r="O13" s="93"/>
      <c r="P13" s="93"/>
      <c r="Q13" s="92"/>
      <c r="R13" s="92"/>
    </row>
    <row r="14" spans="1:18" ht="38.25" customHeight="1" x14ac:dyDescent="0.25">
      <c r="A14" s="7">
        <v>11</v>
      </c>
      <c r="B14" s="1" t="s">
        <v>1036</v>
      </c>
      <c r="C14" s="1" t="s">
        <v>1037</v>
      </c>
      <c r="D14" s="5">
        <v>3</v>
      </c>
      <c r="E14" s="1" t="s">
        <v>17</v>
      </c>
      <c r="F14" s="84">
        <v>0</v>
      </c>
      <c r="G14" s="84">
        <v>0</v>
      </c>
      <c r="H14" s="84">
        <f t="shared" si="2"/>
        <v>0</v>
      </c>
      <c r="I14" s="84">
        <f t="shared" si="3"/>
        <v>0</v>
      </c>
      <c r="K14" s="97"/>
      <c r="L14" s="91"/>
      <c r="M14" s="92"/>
      <c r="N14" s="92"/>
      <c r="O14" s="93"/>
      <c r="P14" s="93"/>
      <c r="Q14" s="92"/>
      <c r="R14" s="92"/>
    </row>
    <row r="15" spans="1:18" ht="38.25" customHeight="1" x14ac:dyDescent="0.25">
      <c r="A15" s="7">
        <v>12</v>
      </c>
      <c r="B15" s="1" t="s">
        <v>1038</v>
      </c>
      <c r="C15" s="1" t="s">
        <v>1039</v>
      </c>
      <c r="D15" s="5">
        <v>4</v>
      </c>
      <c r="E15" s="1" t="s">
        <v>17</v>
      </c>
      <c r="F15" s="84">
        <v>0</v>
      </c>
      <c r="G15" s="84">
        <v>0</v>
      </c>
      <c r="H15" s="84">
        <f t="shared" si="2"/>
        <v>0</v>
      </c>
      <c r="I15" s="84">
        <f t="shared" si="3"/>
        <v>0</v>
      </c>
      <c r="K15" s="97"/>
      <c r="L15" s="91"/>
      <c r="M15" s="92"/>
      <c r="N15" s="92"/>
      <c r="O15" s="93"/>
      <c r="P15" s="93"/>
      <c r="Q15" s="92"/>
      <c r="R15" s="92"/>
    </row>
    <row r="16" spans="1:18" ht="38.25" customHeight="1" x14ac:dyDescent="0.25">
      <c r="A16" s="7">
        <v>13</v>
      </c>
      <c r="B16" s="1" t="s">
        <v>1040</v>
      </c>
      <c r="C16" s="1" t="s">
        <v>1041</v>
      </c>
      <c r="D16" s="5">
        <v>6</v>
      </c>
      <c r="E16" s="1" t="s">
        <v>17</v>
      </c>
      <c r="F16" s="84">
        <v>0</v>
      </c>
      <c r="G16" s="84">
        <v>0</v>
      </c>
      <c r="H16" s="84">
        <f t="shared" si="2"/>
        <v>0</v>
      </c>
      <c r="I16" s="84">
        <f t="shared" si="3"/>
        <v>0</v>
      </c>
      <c r="K16" s="97"/>
      <c r="L16" s="91"/>
      <c r="M16" s="92"/>
      <c r="N16" s="92"/>
      <c r="O16" s="93"/>
      <c r="P16" s="93"/>
      <c r="Q16" s="92"/>
      <c r="R16" s="92"/>
    </row>
    <row r="17" spans="1:18" ht="38.25" customHeight="1" x14ac:dyDescent="0.25">
      <c r="A17" s="7">
        <v>14</v>
      </c>
      <c r="B17" s="1" t="s">
        <v>1042</v>
      </c>
      <c r="C17" s="1" t="s">
        <v>1043</v>
      </c>
      <c r="D17" s="5">
        <v>3</v>
      </c>
      <c r="E17" s="1" t="s">
        <v>17</v>
      </c>
      <c r="F17" s="84">
        <v>0</v>
      </c>
      <c r="G17" s="84">
        <v>0</v>
      </c>
      <c r="H17" s="84">
        <f t="shared" si="2"/>
        <v>0</v>
      </c>
      <c r="I17" s="84">
        <f t="shared" si="3"/>
        <v>0</v>
      </c>
      <c r="K17" s="97"/>
      <c r="L17" s="91"/>
      <c r="M17" s="92"/>
      <c r="N17" s="92"/>
      <c r="O17" s="93"/>
      <c r="P17" s="93"/>
      <c r="Q17" s="92"/>
      <c r="R17" s="92"/>
    </row>
    <row r="18" spans="1:18" ht="38.25" customHeight="1" x14ac:dyDescent="0.25">
      <c r="A18" s="7">
        <v>15</v>
      </c>
      <c r="B18" s="1" t="s">
        <v>1044</v>
      </c>
      <c r="C18" s="1" t="s">
        <v>1045</v>
      </c>
      <c r="D18" s="5">
        <v>7</v>
      </c>
      <c r="E18" s="1" t="s">
        <v>17</v>
      </c>
      <c r="F18" s="84">
        <v>0</v>
      </c>
      <c r="G18" s="84">
        <v>0</v>
      </c>
      <c r="H18" s="84">
        <f t="shared" si="2"/>
        <v>0</v>
      </c>
      <c r="I18" s="84">
        <f t="shared" si="3"/>
        <v>0</v>
      </c>
      <c r="K18" s="97"/>
      <c r="L18" s="91"/>
      <c r="M18" s="92"/>
      <c r="N18" s="92"/>
      <c r="O18" s="93"/>
      <c r="P18" s="93"/>
      <c r="Q18" s="92"/>
      <c r="R18" s="92"/>
    </row>
    <row r="19" spans="1:18" ht="38.25" customHeight="1" x14ac:dyDescent="0.25">
      <c r="A19" s="7">
        <v>16</v>
      </c>
      <c r="B19" s="1" t="s">
        <v>1046</v>
      </c>
      <c r="C19" s="1" t="s">
        <v>1047</v>
      </c>
      <c r="D19" s="5">
        <v>9</v>
      </c>
      <c r="E19" s="1" t="s">
        <v>17</v>
      </c>
      <c r="F19" s="84">
        <v>0</v>
      </c>
      <c r="G19" s="84">
        <v>0</v>
      </c>
      <c r="H19" s="84">
        <f t="shared" si="2"/>
        <v>0</v>
      </c>
      <c r="I19" s="84">
        <f t="shared" si="3"/>
        <v>0</v>
      </c>
      <c r="K19" s="97"/>
      <c r="L19" s="91"/>
      <c r="M19" s="92"/>
      <c r="N19" s="92"/>
      <c r="O19" s="93"/>
      <c r="P19" s="93"/>
      <c r="Q19" s="92"/>
      <c r="R19" s="92"/>
    </row>
    <row r="20" spans="1:18" ht="38.25" customHeight="1" x14ac:dyDescent="0.25">
      <c r="A20" s="7">
        <v>17</v>
      </c>
      <c r="B20" s="1" t="s">
        <v>1048</v>
      </c>
      <c r="C20" s="1" t="s">
        <v>1049</v>
      </c>
      <c r="D20" s="5">
        <v>3</v>
      </c>
      <c r="E20" s="1" t="s">
        <v>17</v>
      </c>
      <c r="F20" s="84">
        <v>0</v>
      </c>
      <c r="G20" s="84">
        <v>0</v>
      </c>
      <c r="H20" s="84">
        <f t="shared" si="2"/>
        <v>0</v>
      </c>
      <c r="I20" s="84">
        <f t="shared" si="3"/>
        <v>0</v>
      </c>
      <c r="K20" s="91"/>
      <c r="L20" s="91"/>
      <c r="M20" s="92"/>
      <c r="N20" s="92"/>
      <c r="O20" s="93"/>
      <c r="P20" s="93"/>
      <c r="Q20" s="92"/>
      <c r="R20" s="92"/>
    </row>
    <row r="21" spans="1:18" ht="38.25" customHeight="1" x14ac:dyDescent="0.25">
      <c r="A21" s="7">
        <v>18</v>
      </c>
      <c r="B21" s="1" t="s">
        <v>1050</v>
      </c>
      <c r="C21" s="1" t="s">
        <v>1051</v>
      </c>
      <c r="D21" s="5">
        <v>9</v>
      </c>
      <c r="E21" s="1" t="s">
        <v>17</v>
      </c>
      <c r="F21" s="84">
        <v>0</v>
      </c>
      <c r="G21" s="84">
        <v>0</v>
      </c>
      <c r="H21" s="84">
        <f t="shared" si="2"/>
        <v>0</v>
      </c>
      <c r="I21" s="84">
        <f t="shared" si="3"/>
        <v>0</v>
      </c>
      <c r="K21" s="91"/>
      <c r="L21" s="91"/>
      <c r="M21" s="92"/>
      <c r="N21" s="92"/>
      <c r="O21" s="93"/>
      <c r="P21" s="93"/>
      <c r="Q21" s="92"/>
      <c r="R21" s="92"/>
    </row>
    <row r="22" spans="1:18" s="13" customFormat="1" ht="12.75" customHeight="1" x14ac:dyDescent="0.25">
      <c r="A22" s="77" t="s">
        <v>1052</v>
      </c>
      <c r="B22" s="77"/>
      <c r="C22" s="77"/>
      <c r="D22" s="77"/>
      <c r="E22" s="77"/>
      <c r="F22" s="84"/>
      <c r="G22" s="84"/>
      <c r="H22" s="84"/>
      <c r="I22" s="84"/>
      <c r="K22" s="91"/>
      <c r="L22" s="91"/>
      <c r="M22" s="95"/>
      <c r="N22" s="95"/>
      <c r="O22" s="96"/>
      <c r="P22" s="96"/>
      <c r="Q22" s="95"/>
      <c r="R22" s="95"/>
    </row>
    <row r="23" spans="1:18" ht="89.25" customHeight="1" x14ac:dyDescent="0.25">
      <c r="A23" s="7">
        <v>19</v>
      </c>
      <c r="B23" s="1" t="s">
        <v>1053</v>
      </c>
      <c r="C23" s="1" t="s">
        <v>1054</v>
      </c>
      <c r="D23" s="5">
        <v>34</v>
      </c>
      <c r="E23" s="1" t="s">
        <v>21</v>
      </c>
      <c r="F23" s="84">
        <v>0</v>
      </c>
      <c r="G23" s="84">
        <v>0</v>
      </c>
      <c r="H23" s="84">
        <f>D23*F23</f>
        <v>0</v>
      </c>
      <c r="I23" s="84">
        <f>D23*G23</f>
        <v>0</v>
      </c>
      <c r="K23" s="91"/>
      <c r="L23" s="91"/>
      <c r="M23" s="92"/>
      <c r="N23" s="92"/>
      <c r="O23" s="93"/>
      <c r="P23" s="93"/>
      <c r="Q23" s="92"/>
      <c r="R23" s="92"/>
    </row>
    <row r="24" spans="1:18" s="13" customFormat="1" ht="12.75" customHeight="1" x14ac:dyDescent="0.25">
      <c r="A24" s="77" t="s">
        <v>644</v>
      </c>
      <c r="B24" s="77"/>
      <c r="C24" s="77"/>
      <c r="D24" s="77"/>
      <c r="E24" s="77"/>
      <c r="F24" s="84"/>
      <c r="G24" s="84"/>
      <c r="H24" s="84"/>
      <c r="I24" s="84"/>
      <c r="K24" s="91"/>
      <c r="L24" s="91"/>
      <c r="M24" s="95"/>
      <c r="N24" s="95"/>
      <c r="O24" s="96"/>
      <c r="P24" s="96"/>
      <c r="Q24" s="95"/>
      <c r="R24" s="95"/>
    </row>
    <row r="25" spans="1:18" ht="51" customHeight="1" x14ac:dyDescent="0.25">
      <c r="A25" s="7">
        <v>20</v>
      </c>
      <c r="B25" s="1" t="s">
        <v>1055</v>
      </c>
      <c r="C25" s="1" t="s">
        <v>1056</v>
      </c>
      <c r="D25" s="5">
        <v>5</v>
      </c>
      <c r="E25" s="1" t="s">
        <v>20</v>
      </c>
      <c r="F25" s="84">
        <v>0</v>
      </c>
      <c r="G25" s="84">
        <v>0</v>
      </c>
      <c r="H25" s="84">
        <f>D25*F25</f>
        <v>0</v>
      </c>
      <c r="I25" s="84">
        <f>D25*G25</f>
        <v>0</v>
      </c>
      <c r="K25" s="91"/>
      <c r="L25" s="91"/>
      <c r="M25" s="92"/>
      <c r="N25" s="92"/>
      <c r="O25" s="93"/>
      <c r="P25" s="93"/>
      <c r="Q25" s="92"/>
      <c r="R25" s="92"/>
    </row>
    <row r="26" spans="1:18" s="13" customFormat="1" ht="12.75" customHeight="1" x14ac:dyDescent="0.25">
      <c r="A26" s="77" t="s">
        <v>689</v>
      </c>
      <c r="B26" s="77"/>
      <c r="C26" s="77"/>
      <c r="D26" s="77"/>
      <c r="E26" s="77"/>
      <c r="F26" s="84"/>
      <c r="G26" s="84"/>
      <c r="H26" s="84"/>
      <c r="I26" s="84"/>
      <c r="K26" s="91"/>
      <c r="L26" s="91"/>
      <c r="M26" s="95"/>
      <c r="N26" s="95"/>
      <c r="O26" s="96"/>
      <c r="P26" s="96"/>
      <c r="Q26" s="95"/>
      <c r="R26" s="95"/>
    </row>
    <row r="27" spans="1:18" ht="38.25" customHeight="1" x14ac:dyDescent="0.25">
      <c r="A27" s="7">
        <v>21</v>
      </c>
      <c r="B27" s="1" t="s">
        <v>822</v>
      </c>
      <c r="C27" s="1" t="s">
        <v>988</v>
      </c>
      <c r="D27" s="5">
        <v>15</v>
      </c>
      <c r="E27" s="1" t="s">
        <v>17</v>
      </c>
      <c r="F27" s="84">
        <v>0</v>
      </c>
      <c r="G27" s="84">
        <v>0</v>
      </c>
      <c r="H27" s="84">
        <f>D27*F27</f>
        <v>0</v>
      </c>
      <c r="I27" s="84">
        <f>D27*G27</f>
        <v>0</v>
      </c>
      <c r="K27" s="91"/>
      <c r="L27" s="91"/>
      <c r="M27" s="92"/>
      <c r="N27" s="93"/>
      <c r="O27" s="93"/>
      <c r="P27" s="93"/>
      <c r="Q27" s="92"/>
      <c r="R27" s="92"/>
    </row>
    <row r="28" spans="1:18" s="13" customFormat="1" ht="12.75" customHeight="1" x14ac:dyDescent="0.25">
      <c r="A28" s="77" t="s">
        <v>989</v>
      </c>
      <c r="B28" s="77"/>
      <c r="C28" s="77"/>
      <c r="D28" s="77"/>
      <c r="E28" s="77"/>
      <c r="F28" s="84"/>
      <c r="G28" s="84"/>
      <c r="H28" s="84"/>
      <c r="I28" s="84"/>
      <c r="K28" s="91"/>
      <c r="L28" s="91"/>
      <c r="M28" s="95"/>
      <c r="N28" s="95"/>
      <c r="O28" s="96"/>
      <c r="P28" s="96"/>
      <c r="Q28" s="95"/>
      <c r="R28" s="95"/>
    </row>
    <row r="29" spans="1:18" ht="51" customHeight="1" x14ac:dyDescent="0.25">
      <c r="A29" s="7">
        <v>22</v>
      </c>
      <c r="B29" s="1" t="s">
        <v>1057</v>
      </c>
      <c r="C29" s="1" t="s">
        <v>1058</v>
      </c>
      <c r="D29" s="5">
        <v>6</v>
      </c>
      <c r="E29" s="1" t="s">
        <v>20</v>
      </c>
      <c r="F29" s="84">
        <v>0</v>
      </c>
      <c r="G29" s="84">
        <v>0</v>
      </c>
      <c r="H29" s="84">
        <f t="shared" ref="H29:H42" si="4">D29*F29</f>
        <v>0</v>
      </c>
      <c r="I29" s="84">
        <f t="shared" ref="I29:I42" si="5">D29*G29</f>
        <v>0</v>
      </c>
      <c r="K29" s="91"/>
      <c r="L29" s="91"/>
      <c r="M29" s="92"/>
      <c r="N29" s="92"/>
      <c r="O29" s="93"/>
      <c r="P29" s="93"/>
      <c r="Q29" s="92"/>
      <c r="R29" s="92"/>
    </row>
    <row r="30" spans="1:18" ht="51" customHeight="1" x14ac:dyDescent="0.25">
      <c r="A30" s="7">
        <v>23</v>
      </c>
      <c r="B30" s="1" t="s">
        <v>1059</v>
      </c>
      <c r="C30" s="1" t="s">
        <v>1060</v>
      </c>
      <c r="D30" s="5">
        <v>4</v>
      </c>
      <c r="E30" s="1" t="s">
        <v>20</v>
      </c>
      <c r="F30" s="84">
        <v>0</v>
      </c>
      <c r="G30" s="84">
        <v>0</v>
      </c>
      <c r="H30" s="84">
        <f t="shared" si="4"/>
        <v>0</v>
      </c>
      <c r="I30" s="84">
        <f t="shared" si="5"/>
        <v>0</v>
      </c>
      <c r="K30" s="91"/>
      <c r="L30" s="91"/>
      <c r="M30" s="92"/>
      <c r="N30" s="92"/>
      <c r="O30" s="93"/>
      <c r="P30" s="93"/>
      <c r="Q30" s="92"/>
      <c r="R30" s="92"/>
    </row>
    <row r="31" spans="1:18" ht="51" customHeight="1" x14ac:dyDescent="0.25">
      <c r="A31" s="7">
        <v>24</v>
      </c>
      <c r="B31" s="1" t="s">
        <v>1061</v>
      </c>
      <c r="C31" s="1" t="s">
        <v>1062</v>
      </c>
      <c r="D31" s="5">
        <v>4</v>
      </c>
      <c r="E31" s="1" t="s">
        <v>20</v>
      </c>
      <c r="F31" s="84">
        <v>0</v>
      </c>
      <c r="G31" s="84">
        <v>0</v>
      </c>
      <c r="H31" s="84">
        <f t="shared" si="4"/>
        <v>0</v>
      </c>
      <c r="I31" s="84">
        <f t="shared" si="5"/>
        <v>0</v>
      </c>
      <c r="K31" s="91"/>
      <c r="L31" s="91"/>
      <c r="M31" s="92"/>
      <c r="N31" s="92"/>
      <c r="O31" s="93"/>
      <c r="P31" s="93"/>
      <c r="Q31" s="92"/>
      <c r="R31" s="92"/>
    </row>
    <row r="32" spans="1:18" ht="51" customHeight="1" x14ac:dyDescent="0.25">
      <c r="A32" s="7">
        <v>25</v>
      </c>
      <c r="B32" s="1" t="s">
        <v>1063</v>
      </c>
      <c r="C32" s="1" t="s">
        <v>1064</v>
      </c>
      <c r="D32" s="5">
        <v>3</v>
      </c>
      <c r="E32" s="1" t="s">
        <v>20</v>
      </c>
      <c r="F32" s="84">
        <v>0</v>
      </c>
      <c r="G32" s="84">
        <v>0</v>
      </c>
      <c r="H32" s="84">
        <f t="shared" si="4"/>
        <v>0</v>
      </c>
      <c r="I32" s="84">
        <f t="shared" si="5"/>
        <v>0</v>
      </c>
      <c r="K32" s="91"/>
      <c r="L32" s="91"/>
      <c r="M32" s="92"/>
      <c r="N32" s="92"/>
      <c r="O32" s="93"/>
      <c r="P32" s="93"/>
      <c r="Q32" s="92"/>
      <c r="R32" s="92"/>
    </row>
    <row r="33" spans="1:18" ht="51" customHeight="1" x14ac:dyDescent="0.25">
      <c r="A33" s="7">
        <v>26</v>
      </c>
      <c r="B33" s="1" t="s">
        <v>1065</v>
      </c>
      <c r="C33" s="1" t="s">
        <v>1066</v>
      </c>
      <c r="D33" s="5">
        <v>1</v>
      </c>
      <c r="E33" s="1" t="s">
        <v>17</v>
      </c>
      <c r="F33" s="84">
        <v>0</v>
      </c>
      <c r="G33" s="84">
        <v>0</v>
      </c>
      <c r="H33" s="84">
        <f t="shared" si="4"/>
        <v>0</v>
      </c>
      <c r="I33" s="84">
        <f t="shared" si="5"/>
        <v>0</v>
      </c>
      <c r="K33" s="98"/>
      <c r="L33" s="91"/>
      <c r="M33" s="92"/>
      <c r="N33" s="92"/>
      <c r="O33" s="93"/>
      <c r="P33" s="93"/>
      <c r="Q33" s="92"/>
      <c r="R33" s="92"/>
    </row>
    <row r="34" spans="1:18" ht="38.25" customHeight="1" x14ac:dyDescent="0.25">
      <c r="A34" s="7">
        <v>27</v>
      </c>
      <c r="B34" s="1" t="s">
        <v>1067</v>
      </c>
      <c r="C34" s="1" t="s">
        <v>1068</v>
      </c>
      <c r="D34" s="5">
        <v>6</v>
      </c>
      <c r="E34" s="1" t="s">
        <v>17</v>
      </c>
      <c r="F34" s="84">
        <v>0</v>
      </c>
      <c r="G34" s="84">
        <v>0</v>
      </c>
      <c r="H34" s="84">
        <f t="shared" si="4"/>
        <v>0</v>
      </c>
      <c r="I34" s="84">
        <f t="shared" si="5"/>
        <v>0</v>
      </c>
      <c r="K34" s="97"/>
      <c r="L34" s="91"/>
      <c r="M34" s="92"/>
      <c r="N34" s="92"/>
      <c r="O34" s="93"/>
      <c r="P34" s="93"/>
      <c r="Q34" s="92"/>
      <c r="R34" s="92"/>
    </row>
    <row r="35" spans="1:18" ht="114.75" customHeight="1" x14ac:dyDescent="0.25">
      <c r="A35" s="7">
        <v>28</v>
      </c>
      <c r="B35" s="1" t="s">
        <v>1069</v>
      </c>
      <c r="C35" s="1" t="s">
        <v>1070</v>
      </c>
      <c r="D35" s="5">
        <v>2</v>
      </c>
      <c r="E35" s="1" t="s">
        <v>17</v>
      </c>
      <c r="F35" s="84">
        <v>0</v>
      </c>
      <c r="G35" s="84">
        <v>0</v>
      </c>
      <c r="H35" s="84">
        <f t="shared" si="4"/>
        <v>0</v>
      </c>
      <c r="I35" s="84">
        <f t="shared" si="5"/>
        <v>0</v>
      </c>
      <c r="K35" s="97"/>
      <c r="L35" s="91"/>
      <c r="M35" s="92"/>
      <c r="N35" s="92"/>
      <c r="O35" s="93"/>
      <c r="P35" s="93"/>
      <c r="Q35" s="92"/>
      <c r="R35" s="92"/>
    </row>
    <row r="36" spans="1:18" ht="114.75" customHeight="1" x14ac:dyDescent="0.25">
      <c r="A36" s="7">
        <v>29</v>
      </c>
      <c r="B36" s="1" t="s">
        <v>1071</v>
      </c>
      <c r="C36" s="1" t="s">
        <v>1072</v>
      </c>
      <c r="D36" s="5">
        <v>1</v>
      </c>
      <c r="E36" s="1" t="s">
        <v>17</v>
      </c>
      <c r="F36" s="84">
        <v>0</v>
      </c>
      <c r="G36" s="84">
        <v>0</v>
      </c>
      <c r="H36" s="84">
        <f t="shared" si="4"/>
        <v>0</v>
      </c>
      <c r="I36" s="84">
        <f t="shared" si="5"/>
        <v>0</v>
      </c>
      <c r="K36" s="97"/>
      <c r="L36" s="91"/>
      <c r="M36" s="92"/>
      <c r="N36" s="92"/>
      <c r="O36" s="93"/>
      <c r="P36" s="93"/>
      <c r="Q36" s="92"/>
      <c r="R36" s="92"/>
    </row>
    <row r="37" spans="1:18" ht="38.25" customHeight="1" x14ac:dyDescent="0.25">
      <c r="A37" s="7">
        <v>30</v>
      </c>
      <c r="B37" s="1" t="s">
        <v>1073</v>
      </c>
      <c r="C37" s="1" t="s">
        <v>1074</v>
      </c>
      <c r="D37" s="5">
        <v>2</v>
      </c>
      <c r="E37" s="1" t="s">
        <v>17</v>
      </c>
      <c r="F37" s="84">
        <v>0</v>
      </c>
      <c r="G37" s="84">
        <v>0</v>
      </c>
      <c r="H37" s="84">
        <f t="shared" si="4"/>
        <v>0</v>
      </c>
      <c r="I37" s="84">
        <f t="shared" si="5"/>
        <v>0</v>
      </c>
      <c r="K37" s="91"/>
      <c r="L37" s="91"/>
      <c r="M37" s="92"/>
      <c r="N37" s="92"/>
      <c r="O37" s="93"/>
      <c r="P37" s="93"/>
      <c r="Q37" s="92"/>
      <c r="R37" s="92"/>
    </row>
    <row r="38" spans="1:18" ht="395.25" customHeight="1" x14ac:dyDescent="0.25">
      <c r="A38" s="7">
        <v>31</v>
      </c>
      <c r="B38" s="1" t="s">
        <v>1075</v>
      </c>
      <c r="C38" s="1" t="s">
        <v>1076</v>
      </c>
      <c r="D38" s="5">
        <v>1</v>
      </c>
      <c r="E38" s="1" t="s">
        <v>17</v>
      </c>
      <c r="F38" s="84">
        <v>0</v>
      </c>
      <c r="G38" s="84">
        <v>0</v>
      </c>
      <c r="H38" s="84">
        <f t="shared" si="4"/>
        <v>0</v>
      </c>
      <c r="I38" s="84">
        <f t="shared" si="5"/>
        <v>0</v>
      </c>
      <c r="K38" s="97"/>
      <c r="L38" s="91"/>
      <c r="M38" s="92"/>
      <c r="N38" s="92"/>
      <c r="O38" s="93"/>
      <c r="P38" s="93"/>
      <c r="Q38" s="92"/>
      <c r="R38" s="92"/>
    </row>
    <row r="39" spans="1:18" ht="408.95" customHeight="1" x14ac:dyDescent="0.25">
      <c r="A39" s="7">
        <v>32</v>
      </c>
      <c r="B39" s="1" t="s">
        <v>1077</v>
      </c>
      <c r="C39" s="1" t="s">
        <v>1078</v>
      </c>
      <c r="D39" s="5">
        <v>1</v>
      </c>
      <c r="E39" s="1" t="s">
        <v>17</v>
      </c>
      <c r="F39" s="84">
        <v>0</v>
      </c>
      <c r="G39" s="84">
        <v>0</v>
      </c>
      <c r="H39" s="84">
        <f t="shared" si="4"/>
        <v>0</v>
      </c>
      <c r="I39" s="84">
        <f t="shared" si="5"/>
        <v>0</v>
      </c>
      <c r="K39" s="91"/>
      <c r="L39" s="91"/>
      <c r="M39" s="92"/>
      <c r="N39" s="92"/>
      <c r="O39" s="93"/>
      <c r="P39" s="93"/>
      <c r="Q39" s="92"/>
      <c r="R39" s="92"/>
    </row>
    <row r="40" spans="1:18" ht="216.75" customHeight="1" x14ac:dyDescent="0.25">
      <c r="A40" s="7">
        <v>33</v>
      </c>
      <c r="B40" s="1" t="s">
        <v>1079</v>
      </c>
      <c r="C40" s="1" t="s">
        <v>2249</v>
      </c>
      <c r="D40" s="5">
        <v>1</v>
      </c>
      <c r="E40" s="1" t="s">
        <v>17</v>
      </c>
      <c r="F40" s="84">
        <v>0</v>
      </c>
      <c r="G40" s="84">
        <v>0</v>
      </c>
      <c r="H40" s="84">
        <f t="shared" si="4"/>
        <v>0</v>
      </c>
      <c r="I40" s="84">
        <f t="shared" si="5"/>
        <v>0</v>
      </c>
      <c r="K40" s="91"/>
      <c r="L40" s="91"/>
      <c r="M40" s="92"/>
      <c r="N40" s="92"/>
      <c r="O40" s="93"/>
      <c r="P40" s="93"/>
      <c r="Q40" s="92"/>
      <c r="R40" s="92"/>
    </row>
    <row r="41" spans="1:18" ht="204" customHeight="1" x14ac:dyDescent="0.25">
      <c r="C41" s="1" t="s">
        <v>2250</v>
      </c>
      <c r="F41" s="84">
        <v>0</v>
      </c>
      <c r="G41" s="84">
        <v>0</v>
      </c>
      <c r="H41" s="84">
        <f t="shared" si="4"/>
        <v>0</v>
      </c>
      <c r="I41" s="84">
        <f t="shared" si="5"/>
        <v>0</v>
      </c>
      <c r="J41" s="72"/>
      <c r="K41" s="91"/>
      <c r="L41" s="91"/>
      <c r="M41" s="92"/>
      <c r="N41" s="92"/>
      <c r="O41" s="93"/>
      <c r="P41" s="93"/>
      <c r="Q41" s="92"/>
      <c r="R41" s="92"/>
    </row>
    <row r="42" spans="1:18" ht="51" customHeight="1" x14ac:dyDescent="0.25">
      <c r="A42" s="7">
        <v>34</v>
      </c>
      <c r="B42" s="1" t="s">
        <v>1080</v>
      </c>
      <c r="C42" s="1" t="s">
        <v>1081</v>
      </c>
      <c r="D42" s="5">
        <v>4</v>
      </c>
      <c r="E42" s="1" t="s">
        <v>17</v>
      </c>
      <c r="F42" s="84">
        <v>0</v>
      </c>
      <c r="G42" s="84">
        <v>0</v>
      </c>
      <c r="H42" s="84">
        <f t="shared" si="4"/>
        <v>0</v>
      </c>
      <c r="I42" s="84">
        <f t="shared" si="5"/>
        <v>0</v>
      </c>
      <c r="K42" s="91"/>
      <c r="L42" s="91"/>
      <c r="M42" s="92"/>
      <c r="N42" s="92"/>
      <c r="O42" s="93"/>
      <c r="P42" s="93"/>
      <c r="Q42" s="92"/>
      <c r="R42" s="92"/>
    </row>
    <row r="43" spans="1:18" s="9" customFormat="1" x14ac:dyDescent="0.25">
      <c r="A43" s="6"/>
      <c r="B43" s="3"/>
      <c r="C43" s="3" t="s">
        <v>534</v>
      </c>
      <c r="D43" s="4"/>
      <c r="E43" s="3"/>
      <c r="F43" s="4"/>
      <c r="G43" s="4"/>
      <c r="H43" s="86">
        <v>5535855.6824999992</v>
      </c>
      <c r="I43" s="86">
        <v>3756898</v>
      </c>
      <c r="J43" s="3"/>
      <c r="O43" s="80"/>
      <c r="P43" s="80"/>
    </row>
  </sheetData>
  <autoFilter ref="A1:O44"/>
  <pageMargins left="0.2361111111111111" right="0.2361111111111111" top="0.69444444444444442" bottom="0.69444444444444442" header="0.41666666666666669" footer="0.41666666666666669"/>
  <pageSetup paperSize="9" scale="81" orientation="portrait" useFirstPageNumber="1" r:id="rId1"/>
  <headerFooter>
    <oddHeader>&amp;L&amp;"Times New Roman,Félkövér"&amp;10 03-4 Épületgépészet Szellőzés</oddHeader>
  </headerFooter>
  <rowBreaks count="1" manualBreakCount="1">
    <brk id="38" max="9" man="1"/>
  </row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39"/>
  <sheetViews>
    <sheetView topLeftCell="A37" zoomScaleNormal="100" workbookViewId="0">
      <selection activeCell="H39" sqref="H39:I39"/>
    </sheetView>
  </sheetViews>
  <sheetFormatPr defaultColWidth="8.5703125" defaultRowHeight="12.75" x14ac:dyDescent="0.25"/>
  <cols>
    <col min="1" max="1" width="4.42578125" style="7" customWidth="1"/>
    <col min="2" max="2" width="9.140625" style="1" customWidth="1"/>
    <col min="3" max="3" width="32.5703125" style="1" customWidth="1"/>
    <col min="4" max="4" width="6.5703125" style="5" customWidth="1"/>
    <col min="5" max="5" width="6.5703125" style="1" customWidth="1"/>
    <col min="6" max="9" width="11" style="5" customWidth="1"/>
    <col min="10" max="10" width="13.28515625" style="1" customWidth="1"/>
    <col min="11" max="12" width="11" style="1" customWidth="1"/>
    <col min="13" max="14" width="8.5703125" style="1"/>
    <col min="15" max="15" width="8.5703125" style="78"/>
    <col min="16" max="16384" width="8.5703125" style="1"/>
  </cols>
  <sheetData>
    <row r="1" spans="1:18" s="13" customFormat="1" ht="25.5" x14ac:dyDescent="0.25">
      <c r="A1" s="6" t="s">
        <v>0</v>
      </c>
      <c r="B1" s="3" t="s">
        <v>1</v>
      </c>
      <c r="C1" s="3" t="s">
        <v>2</v>
      </c>
      <c r="D1" s="76" t="s">
        <v>3</v>
      </c>
      <c r="E1" s="76" t="s">
        <v>4</v>
      </c>
      <c r="F1" s="76" t="s">
        <v>5</v>
      </c>
      <c r="G1" s="76" t="s">
        <v>6</v>
      </c>
      <c r="H1" s="76" t="s">
        <v>7</v>
      </c>
      <c r="I1" s="76" t="s">
        <v>8</v>
      </c>
      <c r="J1" s="76" t="s">
        <v>1133</v>
      </c>
      <c r="K1" s="75"/>
      <c r="L1" s="75"/>
      <c r="M1" s="75"/>
      <c r="N1" s="75"/>
      <c r="O1" s="79"/>
    </row>
    <row r="2" spans="1:18" s="13" customFormat="1" ht="12.75" customHeight="1" x14ac:dyDescent="0.25">
      <c r="A2" s="77" t="s">
        <v>26</v>
      </c>
      <c r="B2" s="77"/>
      <c r="C2" s="77"/>
      <c r="D2" s="77"/>
      <c r="E2" s="77"/>
      <c r="F2" s="77"/>
      <c r="G2" s="8"/>
      <c r="H2" s="8"/>
      <c r="I2" s="8"/>
      <c r="O2" s="77"/>
    </row>
    <row r="3" spans="1:18" ht="76.5" customHeight="1" x14ac:dyDescent="0.25">
      <c r="A3" s="207">
        <v>1</v>
      </c>
      <c r="B3" s="123" t="s">
        <v>31</v>
      </c>
      <c r="C3" s="123" t="s">
        <v>2253</v>
      </c>
      <c r="D3" s="220">
        <v>1</v>
      </c>
      <c r="E3" s="123" t="s">
        <v>524</v>
      </c>
      <c r="F3" s="84">
        <v>0</v>
      </c>
      <c r="G3" s="84">
        <v>0</v>
      </c>
      <c r="H3" s="221">
        <f>D3*F3</f>
        <v>0</v>
      </c>
      <c r="I3" s="221">
        <f>D3*G3</f>
        <v>0</v>
      </c>
      <c r="J3" s="123" t="s">
        <v>2477</v>
      </c>
      <c r="K3" s="91"/>
      <c r="L3" s="91"/>
      <c r="M3" s="92"/>
      <c r="N3" s="92"/>
      <c r="O3" s="93"/>
      <c r="P3" s="92"/>
      <c r="Q3" s="92"/>
      <c r="R3" s="92"/>
    </row>
    <row r="4" spans="1:18" ht="25.5" customHeight="1" x14ac:dyDescent="0.25">
      <c r="A4" s="7">
        <v>2</v>
      </c>
      <c r="B4" s="1" t="s">
        <v>1082</v>
      </c>
      <c r="C4" s="1" t="s">
        <v>1083</v>
      </c>
      <c r="D4" s="5">
        <v>1</v>
      </c>
      <c r="E4" s="1" t="s">
        <v>524</v>
      </c>
      <c r="F4" s="84">
        <v>0</v>
      </c>
      <c r="G4" s="84">
        <v>0</v>
      </c>
      <c r="H4" s="221">
        <f t="shared" ref="H4:H8" si="0">D4*F4</f>
        <v>0</v>
      </c>
      <c r="I4" s="221">
        <f t="shared" ref="I4:I8" si="1">D4*G4</f>
        <v>0</v>
      </c>
      <c r="K4" s="91"/>
      <c r="L4" s="91"/>
      <c r="M4" s="92"/>
      <c r="N4" s="92"/>
      <c r="O4" s="93"/>
      <c r="P4" s="92"/>
      <c r="Q4" s="92"/>
      <c r="R4" s="92"/>
    </row>
    <row r="5" spans="1:18" ht="25.5" customHeight="1" x14ac:dyDescent="0.25">
      <c r="A5" s="207">
        <v>3</v>
      </c>
      <c r="B5" s="1" t="s">
        <v>550</v>
      </c>
      <c r="C5" s="1" t="s">
        <v>633</v>
      </c>
      <c r="D5" s="5">
        <v>1</v>
      </c>
      <c r="E5" s="1" t="s">
        <v>524</v>
      </c>
      <c r="F5" s="84">
        <v>0</v>
      </c>
      <c r="G5" s="84">
        <v>0</v>
      </c>
      <c r="H5" s="221">
        <f t="shared" si="0"/>
        <v>0</v>
      </c>
      <c r="I5" s="221">
        <f t="shared" si="1"/>
        <v>0</v>
      </c>
      <c r="K5" s="91"/>
      <c r="L5" s="94"/>
      <c r="M5" s="92"/>
      <c r="N5" s="92"/>
      <c r="O5" s="93"/>
      <c r="P5" s="92"/>
      <c r="Q5" s="92"/>
      <c r="R5" s="92"/>
    </row>
    <row r="6" spans="1:18" ht="38.25" customHeight="1" x14ac:dyDescent="0.25">
      <c r="A6" s="7">
        <v>4</v>
      </c>
      <c r="B6" s="1" t="s">
        <v>1084</v>
      </c>
      <c r="C6" s="1" t="s">
        <v>1085</v>
      </c>
      <c r="D6" s="5">
        <v>1</v>
      </c>
      <c r="E6" s="1" t="s">
        <v>524</v>
      </c>
      <c r="F6" s="84">
        <v>0</v>
      </c>
      <c r="G6" s="84">
        <v>0</v>
      </c>
      <c r="H6" s="221">
        <f t="shared" si="0"/>
        <v>0</v>
      </c>
      <c r="I6" s="221">
        <f t="shared" si="1"/>
        <v>0</v>
      </c>
      <c r="K6" s="91"/>
      <c r="L6" s="91"/>
      <c r="M6" s="92"/>
      <c r="N6" s="92"/>
      <c r="O6" s="93"/>
      <c r="P6" s="92"/>
      <c r="Q6" s="92"/>
      <c r="R6" s="92"/>
    </row>
    <row r="7" spans="1:18" ht="25.5" customHeight="1" x14ac:dyDescent="0.25">
      <c r="A7" s="207">
        <v>5</v>
      </c>
      <c r="B7" s="1" t="s">
        <v>1086</v>
      </c>
      <c r="C7" s="1" t="s">
        <v>1087</v>
      </c>
      <c r="D7" s="5">
        <v>1</v>
      </c>
      <c r="E7" s="1" t="s">
        <v>524</v>
      </c>
      <c r="F7" s="84">
        <v>0</v>
      </c>
      <c r="G7" s="84">
        <v>0</v>
      </c>
      <c r="H7" s="221">
        <f t="shared" si="0"/>
        <v>0</v>
      </c>
      <c r="I7" s="221">
        <f t="shared" si="1"/>
        <v>0</v>
      </c>
      <c r="K7" s="91"/>
      <c r="L7" s="91"/>
      <c r="M7" s="92"/>
      <c r="N7" s="92"/>
      <c r="O7" s="93"/>
      <c r="P7" s="92"/>
      <c r="Q7" s="92"/>
      <c r="R7" s="92"/>
    </row>
    <row r="8" spans="1:18" ht="25.5" customHeight="1" x14ac:dyDescent="0.25">
      <c r="A8" s="7">
        <v>6</v>
      </c>
      <c r="B8" s="1" t="s">
        <v>1088</v>
      </c>
      <c r="C8" s="1" t="s">
        <v>1089</v>
      </c>
      <c r="D8" s="5">
        <v>1</v>
      </c>
      <c r="E8" s="1" t="s">
        <v>524</v>
      </c>
      <c r="F8" s="84">
        <v>0</v>
      </c>
      <c r="G8" s="84">
        <v>0</v>
      </c>
      <c r="H8" s="221">
        <f t="shared" si="0"/>
        <v>0</v>
      </c>
      <c r="I8" s="221">
        <f t="shared" si="1"/>
        <v>0</v>
      </c>
      <c r="K8" s="91"/>
      <c r="L8" s="91"/>
      <c r="M8" s="92"/>
      <c r="N8" s="92"/>
      <c r="O8" s="93"/>
      <c r="P8" s="92"/>
      <c r="Q8" s="92"/>
      <c r="R8" s="92"/>
    </row>
    <row r="9" spans="1:18" s="13" customFormat="1" ht="12.75" customHeight="1" x14ac:dyDescent="0.25">
      <c r="A9" s="77" t="s">
        <v>37</v>
      </c>
      <c r="B9" s="77"/>
      <c r="C9" s="77"/>
      <c r="D9" s="77"/>
      <c r="E9" s="77"/>
      <c r="F9" s="84"/>
      <c r="G9" s="84"/>
      <c r="H9" s="84"/>
      <c r="I9" s="84"/>
      <c r="K9" s="91"/>
      <c r="L9" s="91"/>
      <c r="M9" s="95"/>
      <c r="N9" s="95"/>
      <c r="O9" s="96"/>
      <c r="P9" s="95"/>
      <c r="Q9" s="95"/>
      <c r="R9" s="95"/>
    </row>
    <row r="10" spans="1:18" ht="25.5" customHeight="1" x14ac:dyDescent="0.25">
      <c r="A10" s="7">
        <v>7</v>
      </c>
      <c r="B10" s="1" t="s">
        <v>642</v>
      </c>
      <c r="C10" s="1" t="s">
        <v>1090</v>
      </c>
      <c r="D10" s="5">
        <v>10</v>
      </c>
      <c r="E10" s="1" t="s">
        <v>10</v>
      </c>
      <c r="F10" s="84">
        <v>0</v>
      </c>
      <c r="G10" s="84">
        <v>0</v>
      </c>
      <c r="H10" s="221">
        <f>D10*F10</f>
        <v>0</v>
      </c>
      <c r="I10" s="221">
        <f>D10*G10</f>
        <v>0</v>
      </c>
      <c r="K10" s="91"/>
      <c r="L10" s="91"/>
      <c r="M10" s="92"/>
      <c r="N10" s="92"/>
      <c r="O10" s="93"/>
      <c r="P10" s="92"/>
      <c r="Q10" s="92"/>
      <c r="R10" s="92"/>
    </row>
    <row r="11" spans="1:18" ht="12.75" customHeight="1" x14ac:dyDescent="0.25">
      <c r="A11" s="7">
        <v>8</v>
      </c>
      <c r="B11" s="1" t="s">
        <v>1091</v>
      </c>
      <c r="C11" s="1" t="s">
        <v>632</v>
      </c>
      <c r="D11" s="5">
        <v>1</v>
      </c>
      <c r="E11" s="1" t="s">
        <v>524</v>
      </c>
      <c r="F11" s="84">
        <v>0</v>
      </c>
      <c r="G11" s="84">
        <v>0</v>
      </c>
      <c r="H11" s="84">
        <v>0</v>
      </c>
      <c r="I11" s="221">
        <f>D11*G11</f>
        <v>0</v>
      </c>
      <c r="K11" s="91"/>
      <c r="L11" s="91"/>
      <c r="M11" s="92"/>
      <c r="N11" s="92"/>
      <c r="O11" s="93"/>
      <c r="P11" s="92"/>
      <c r="Q11" s="92"/>
      <c r="R11" s="92"/>
    </row>
    <row r="12" spans="1:18" s="13" customFormat="1" ht="12.75" customHeight="1" x14ac:dyDescent="0.25">
      <c r="A12" s="77" t="s">
        <v>63</v>
      </c>
      <c r="B12" s="77"/>
      <c r="C12" s="77"/>
      <c r="D12" s="77"/>
      <c r="E12" s="77"/>
      <c r="F12" s="84"/>
      <c r="G12" s="84"/>
      <c r="H12" s="84"/>
      <c r="I12" s="84"/>
      <c r="K12" s="91"/>
      <c r="L12" s="91"/>
      <c r="M12" s="95"/>
      <c r="N12" s="95"/>
      <c r="O12" s="96"/>
      <c r="P12" s="95"/>
      <c r="Q12" s="95"/>
      <c r="R12" s="95"/>
    </row>
    <row r="13" spans="1:18" ht="38.25" customHeight="1" x14ac:dyDescent="0.25">
      <c r="A13" s="7">
        <v>9</v>
      </c>
      <c r="B13" s="1" t="s">
        <v>1092</v>
      </c>
      <c r="C13" s="1" t="s">
        <v>1093</v>
      </c>
      <c r="D13" s="5">
        <v>1</v>
      </c>
      <c r="E13" s="1" t="s">
        <v>17</v>
      </c>
      <c r="F13" s="84">
        <v>0</v>
      </c>
      <c r="G13" s="84">
        <v>0</v>
      </c>
      <c r="H13" s="221">
        <f t="shared" ref="H13:H15" si="2">D13*F13</f>
        <v>0</v>
      </c>
      <c r="I13" s="221">
        <f t="shared" ref="I13:I15" si="3">D13*G13</f>
        <v>0</v>
      </c>
      <c r="K13" s="91"/>
      <c r="L13" s="91"/>
      <c r="M13" s="92"/>
      <c r="N13" s="92"/>
      <c r="O13" s="93"/>
      <c r="P13" s="92"/>
      <c r="Q13" s="92"/>
      <c r="R13" s="92"/>
    </row>
    <row r="14" spans="1:18" ht="38.25" customHeight="1" x14ac:dyDescent="0.25">
      <c r="A14" s="7">
        <v>10</v>
      </c>
      <c r="B14" s="1" t="s">
        <v>1094</v>
      </c>
      <c r="C14" s="1" t="s">
        <v>1095</v>
      </c>
      <c r="D14" s="5">
        <v>1</v>
      </c>
      <c r="E14" s="1" t="s">
        <v>17</v>
      </c>
      <c r="F14" s="84">
        <v>0</v>
      </c>
      <c r="G14" s="84">
        <v>0</v>
      </c>
      <c r="H14" s="221">
        <f t="shared" si="2"/>
        <v>0</v>
      </c>
      <c r="I14" s="221">
        <f t="shared" si="3"/>
        <v>0</v>
      </c>
      <c r="K14" s="91"/>
      <c r="L14" s="91"/>
      <c r="M14" s="92"/>
      <c r="N14" s="92"/>
      <c r="O14" s="93"/>
      <c r="P14" s="92"/>
      <c r="Q14" s="92"/>
      <c r="R14" s="92"/>
    </row>
    <row r="15" spans="1:18" ht="63.75" customHeight="1" x14ac:dyDescent="0.25">
      <c r="A15" s="7">
        <v>11</v>
      </c>
      <c r="B15" s="1" t="s">
        <v>1096</v>
      </c>
      <c r="C15" s="1" t="s">
        <v>1097</v>
      </c>
      <c r="D15" s="5">
        <v>1</v>
      </c>
      <c r="E15" s="1" t="s">
        <v>17</v>
      </c>
      <c r="F15" s="84">
        <v>0</v>
      </c>
      <c r="G15" s="84">
        <v>0</v>
      </c>
      <c r="H15" s="221">
        <f t="shared" si="2"/>
        <v>0</v>
      </c>
      <c r="I15" s="221">
        <f t="shared" si="3"/>
        <v>0</v>
      </c>
      <c r="K15" s="91"/>
      <c r="L15" s="91"/>
      <c r="M15" s="92"/>
      <c r="N15" s="92"/>
      <c r="O15" s="93"/>
      <c r="P15" s="92"/>
      <c r="Q15" s="92"/>
      <c r="R15" s="92"/>
    </row>
    <row r="16" spans="1:18" s="13" customFormat="1" ht="12.75" customHeight="1" x14ac:dyDescent="0.25">
      <c r="A16" s="77" t="s">
        <v>110</v>
      </c>
      <c r="B16" s="77"/>
      <c r="C16" s="77"/>
      <c r="D16" s="77"/>
      <c r="E16" s="77"/>
      <c r="F16" s="84"/>
      <c r="G16" s="84"/>
      <c r="H16" s="84"/>
      <c r="I16" s="84"/>
      <c r="K16" s="91"/>
      <c r="L16" s="91"/>
      <c r="M16" s="95"/>
      <c r="N16" s="95"/>
      <c r="O16" s="96"/>
      <c r="P16" s="95"/>
      <c r="Q16" s="95"/>
      <c r="R16" s="95"/>
    </row>
    <row r="17" spans="1:18" ht="76.5" customHeight="1" x14ac:dyDescent="0.25">
      <c r="A17" s="7">
        <v>12</v>
      </c>
      <c r="B17" s="1" t="s">
        <v>1098</v>
      </c>
      <c r="C17" s="1" t="s">
        <v>1099</v>
      </c>
      <c r="D17" s="5">
        <v>1</v>
      </c>
      <c r="E17" s="1" t="s">
        <v>524</v>
      </c>
      <c r="F17" s="84">
        <v>0</v>
      </c>
      <c r="G17" s="84">
        <v>0</v>
      </c>
      <c r="H17" s="221">
        <f>D17*F17</f>
        <v>0</v>
      </c>
      <c r="I17" s="221">
        <f>D17*G17</f>
        <v>0</v>
      </c>
      <c r="K17" s="97"/>
      <c r="L17" s="97"/>
      <c r="M17" s="92"/>
      <c r="N17" s="92"/>
      <c r="O17" s="93"/>
      <c r="P17" s="92"/>
      <c r="Q17" s="92"/>
      <c r="R17" s="92"/>
    </row>
    <row r="18" spans="1:18" s="13" customFormat="1" ht="12.75" customHeight="1" x14ac:dyDescent="0.25">
      <c r="A18" s="77" t="s">
        <v>115</v>
      </c>
      <c r="B18" s="77"/>
      <c r="C18" s="77"/>
      <c r="D18" s="77"/>
      <c r="E18" s="77"/>
      <c r="F18" s="84"/>
      <c r="G18" s="84"/>
      <c r="H18" s="84"/>
      <c r="I18" s="84"/>
      <c r="K18" s="91"/>
      <c r="L18" s="91"/>
      <c r="M18" s="95"/>
      <c r="N18" s="95"/>
      <c r="O18" s="96"/>
      <c r="P18" s="95"/>
      <c r="Q18" s="95"/>
      <c r="R18" s="95"/>
    </row>
    <row r="19" spans="1:18" ht="51" customHeight="1" x14ac:dyDescent="0.25">
      <c r="A19" s="7">
        <v>13</v>
      </c>
      <c r="B19" s="1" t="s">
        <v>1100</v>
      </c>
      <c r="C19" s="1" t="s">
        <v>1101</v>
      </c>
      <c r="D19" s="5">
        <v>6</v>
      </c>
      <c r="E19" s="1" t="s">
        <v>21</v>
      </c>
      <c r="F19" s="84">
        <v>0</v>
      </c>
      <c r="G19" s="84">
        <v>0</v>
      </c>
      <c r="H19" s="221">
        <f>D19*F19</f>
        <v>0</v>
      </c>
      <c r="I19" s="221">
        <f>D19*G19</f>
        <v>0</v>
      </c>
      <c r="K19" s="91"/>
      <c r="L19" s="91"/>
      <c r="M19" s="92"/>
      <c r="N19" s="92"/>
      <c r="O19" s="93"/>
      <c r="P19" s="92"/>
      <c r="Q19" s="92"/>
      <c r="R19" s="92"/>
    </row>
    <row r="20" spans="1:18" s="13" customFormat="1" ht="12.75" customHeight="1" x14ac:dyDescent="0.25">
      <c r="A20" s="77" t="s">
        <v>644</v>
      </c>
      <c r="B20" s="77"/>
      <c r="C20" s="77"/>
      <c r="D20" s="77"/>
      <c r="E20" s="77"/>
      <c r="F20" s="84"/>
      <c r="G20" s="84"/>
      <c r="H20" s="84"/>
      <c r="I20" s="84"/>
      <c r="K20" s="91"/>
      <c r="L20" s="91"/>
      <c r="M20" s="95"/>
      <c r="N20" s="95"/>
      <c r="O20" s="96"/>
      <c r="P20" s="95"/>
      <c r="Q20" s="95"/>
      <c r="R20" s="95"/>
    </row>
    <row r="21" spans="1:18" ht="63.75" customHeight="1" x14ac:dyDescent="0.25">
      <c r="A21" s="7">
        <v>14</v>
      </c>
      <c r="B21" s="1" t="s">
        <v>1102</v>
      </c>
      <c r="C21" s="1" t="s">
        <v>1103</v>
      </c>
      <c r="D21" s="5">
        <v>100</v>
      </c>
      <c r="E21" s="1" t="s">
        <v>20</v>
      </c>
      <c r="F21" s="84">
        <v>0</v>
      </c>
      <c r="G21" s="84">
        <v>0</v>
      </c>
      <c r="H21" s="221">
        <f t="shared" ref="H21:H24" si="4">D21*F21</f>
        <v>0</v>
      </c>
      <c r="I21" s="221">
        <f t="shared" ref="I21:I24" si="5">D21*G21</f>
        <v>0</v>
      </c>
      <c r="K21" s="91"/>
      <c r="L21" s="91"/>
      <c r="M21" s="92"/>
      <c r="N21" s="92"/>
      <c r="O21" s="93"/>
      <c r="P21" s="92"/>
      <c r="Q21" s="92"/>
      <c r="R21" s="92"/>
    </row>
    <row r="22" spans="1:18" ht="63.75" customHeight="1" x14ac:dyDescent="0.25">
      <c r="A22" s="7">
        <v>15</v>
      </c>
      <c r="B22" s="1" t="s">
        <v>1104</v>
      </c>
      <c r="C22" s="1" t="s">
        <v>1105</v>
      </c>
      <c r="D22" s="5">
        <v>3</v>
      </c>
      <c r="E22" s="1" t="s">
        <v>17</v>
      </c>
      <c r="F22" s="84">
        <v>0</v>
      </c>
      <c r="G22" s="84">
        <v>0</v>
      </c>
      <c r="H22" s="221">
        <f t="shared" si="4"/>
        <v>0</v>
      </c>
      <c r="I22" s="221">
        <f t="shared" si="5"/>
        <v>0</v>
      </c>
      <c r="K22" s="91"/>
      <c r="L22" s="91"/>
      <c r="M22" s="92"/>
      <c r="N22" s="92"/>
      <c r="O22" s="93"/>
      <c r="P22" s="92"/>
      <c r="Q22" s="92"/>
      <c r="R22" s="92"/>
    </row>
    <row r="23" spans="1:18" ht="63.75" customHeight="1" x14ac:dyDescent="0.25">
      <c r="A23" s="7">
        <v>16</v>
      </c>
      <c r="B23" s="1" t="s">
        <v>1106</v>
      </c>
      <c r="C23" s="1" t="s">
        <v>1107</v>
      </c>
      <c r="D23" s="5">
        <v>33</v>
      </c>
      <c r="E23" s="1" t="s">
        <v>20</v>
      </c>
      <c r="F23" s="84">
        <v>0</v>
      </c>
      <c r="G23" s="84">
        <v>0</v>
      </c>
      <c r="H23" s="221">
        <f t="shared" si="4"/>
        <v>0</v>
      </c>
      <c r="I23" s="221">
        <f t="shared" si="5"/>
        <v>0</v>
      </c>
      <c r="K23" s="91"/>
      <c r="L23" s="91"/>
      <c r="M23" s="92"/>
      <c r="N23" s="92"/>
      <c r="O23" s="93"/>
      <c r="P23" s="92"/>
      <c r="Q23" s="92"/>
      <c r="R23" s="92"/>
    </row>
    <row r="24" spans="1:18" ht="127.5" customHeight="1" x14ac:dyDescent="0.25">
      <c r="A24" s="7">
        <v>17</v>
      </c>
      <c r="B24" s="1" t="s">
        <v>1108</v>
      </c>
      <c r="C24" s="1" t="s">
        <v>1109</v>
      </c>
      <c r="D24" s="5">
        <v>1</v>
      </c>
      <c r="E24" s="1" t="s">
        <v>20</v>
      </c>
      <c r="F24" s="84">
        <v>0</v>
      </c>
      <c r="G24" s="84">
        <v>0</v>
      </c>
      <c r="H24" s="221">
        <f t="shared" si="4"/>
        <v>0</v>
      </c>
      <c r="I24" s="221">
        <f t="shared" si="5"/>
        <v>0</v>
      </c>
      <c r="K24" s="91"/>
      <c r="L24" s="91"/>
      <c r="M24" s="92"/>
      <c r="N24" s="92"/>
      <c r="O24" s="93"/>
      <c r="P24" s="92"/>
      <c r="Q24" s="92"/>
      <c r="R24" s="92"/>
    </row>
    <row r="25" spans="1:18" s="13" customFormat="1" ht="12.75" customHeight="1" x14ac:dyDescent="0.25">
      <c r="A25" s="77" t="s">
        <v>689</v>
      </c>
      <c r="B25" s="77"/>
      <c r="C25" s="77"/>
      <c r="D25" s="77"/>
      <c r="E25" s="77"/>
      <c r="F25" s="84"/>
      <c r="G25" s="84"/>
      <c r="H25" s="84"/>
      <c r="I25" s="84"/>
      <c r="K25" s="91"/>
      <c r="L25" s="91"/>
      <c r="M25" s="95"/>
      <c r="N25" s="95"/>
      <c r="O25" s="96"/>
      <c r="P25" s="95"/>
      <c r="Q25" s="95"/>
      <c r="R25" s="95"/>
    </row>
    <row r="26" spans="1:18" ht="38.25" customHeight="1" x14ac:dyDescent="0.25">
      <c r="A26" s="7">
        <v>18</v>
      </c>
      <c r="B26" s="1" t="s">
        <v>1110</v>
      </c>
      <c r="C26" s="1" t="s">
        <v>1111</v>
      </c>
      <c r="D26" s="5">
        <v>2</v>
      </c>
      <c r="E26" s="1" t="s">
        <v>17</v>
      </c>
      <c r="F26" s="84">
        <v>0</v>
      </c>
      <c r="G26" s="84">
        <v>0</v>
      </c>
      <c r="H26" s="221">
        <f t="shared" ref="H26:H38" si="6">D26*F26</f>
        <v>0</v>
      </c>
      <c r="I26" s="221">
        <f t="shared" ref="I26:I38" si="7">D26*G26</f>
        <v>0</v>
      </c>
      <c r="K26" s="91"/>
      <c r="L26" s="91"/>
      <c r="M26" s="92"/>
      <c r="N26" s="92"/>
      <c r="O26" s="93"/>
      <c r="P26" s="92"/>
      <c r="Q26" s="92"/>
      <c r="R26" s="92"/>
    </row>
    <row r="27" spans="1:18" ht="51" customHeight="1" x14ac:dyDescent="0.25">
      <c r="A27" s="7">
        <v>19</v>
      </c>
      <c r="B27" s="1" t="s">
        <v>1112</v>
      </c>
      <c r="C27" s="1" t="s">
        <v>1113</v>
      </c>
      <c r="D27" s="5">
        <v>25</v>
      </c>
      <c r="E27" s="1" t="s">
        <v>20</v>
      </c>
      <c r="F27" s="84">
        <v>0</v>
      </c>
      <c r="G27" s="84">
        <v>0</v>
      </c>
      <c r="H27" s="221">
        <f t="shared" si="6"/>
        <v>0</v>
      </c>
      <c r="I27" s="221">
        <f t="shared" si="7"/>
        <v>0</v>
      </c>
      <c r="K27" s="91"/>
      <c r="L27" s="91"/>
      <c r="M27" s="92"/>
      <c r="N27" s="92"/>
      <c r="O27" s="93"/>
      <c r="P27" s="92"/>
      <c r="Q27" s="92"/>
      <c r="R27" s="92"/>
    </row>
    <row r="28" spans="1:18" ht="25.5" customHeight="1" x14ac:dyDescent="0.25">
      <c r="A28" s="7">
        <v>20</v>
      </c>
      <c r="B28" s="1" t="s">
        <v>703</v>
      </c>
      <c r="C28" s="1" t="s">
        <v>1114</v>
      </c>
      <c r="D28" s="5">
        <v>2</v>
      </c>
      <c r="E28" s="1" t="s">
        <v>524</v>
      </c>
      <c r="F28" s="84">
        <v>0</v>
      </c>
      <c r="G28" s="84">
        <v>0</v>
      </c>
      <c r="H28" s="221">
        <f t="shared" si="6"/>
        <v>0</v>
      </c>
      <c r="I28" s="221">
        <f t="shared" si="7"/>
        <v>0</v>
      </c>
      <c r="K28" s="91"/>
      <c r="L28" s="97"/>
      <c r="M28" s="92"/>
      <c r="N28" s="92"/>
      <c r="O28" s="93"/>
      <c r="P28" s="92"/>
      <c r="Q28" s="92"/>
      <c r="R28" s="92"/>
    </row>
    <row r="29" spans="1:18" ht="38.25" customHeight="1" x14ac:dyDescent="0.25">
      <c r="A29" s="7">
        <v>21</v>
      </c>
      <c r="B29" s="1" t="s">
        <v>1115</v>
      </c>
      <c r="C29" s="1" t="s">
        <v>1116</v>
      </c>
      <c r="D29" s="5">
        <v>1</v>
      </c>
      <c r="E29" s="1" t="s">
        <v>524</v>
      </c>
      <c r="F29" s="84">
        <v>0</v>
      </c>
      <c r="G29" s="84">
        <v>0</v>
      </c>
      <c r="H29" s="221">
        <f t="shared" si="6"/>
        <v>0</v>
      </c>
      <c r="I29" s="221">
        <f t="shared" si="7"/>
        <v>0</v>
      </c>
      <c r="K29" s="91"/>
      <c r="L29" s="91"/>
      <c r="M29" s="92"/>
      <c r="N29" s="92"/>
      <c r="O29" s="93"/>
      <c r="P29" s="92"/>
      <c r="Q29" s="92"/>
      <c r="R29" s="92"/>
    </row>
    <row r="30" spans="1:18" ht="51" customHeight="1" x14ac:dyDescent="0.25">
      <c r="A30" s="7">
        <v>22</v>
      </c>
      <c r="B30" s="1" t="s">
        <v>1117</v>
      </c>
      <c r="C30" s="1" t="s">
        <v>1118</v>
      </c>
      <c r="D30" s="5">
        <v>1</v>
      </c>
      <c r="E30" s="1" t="s">
        <v>524</v>
      </c>
      <c r="F30" s="84">
        <v>0</v>
      </c>
      <c r="G30" s="84">
        <v>0</v>
      </c>
      <c r="H30" s="221">
        <f t="shared" si="6"/>
        <v>0</v>
      </c>
      <c r="I30" s="221">
        <f t="shared" si="7"/>
        <v>0</v>
      </c>
      <c r="K30" s="91"/>
      <c r="L30" s="91"/>
      <c r="M30" s="92"/>
      <c r="N30" s="92"/>
      <c r="O30" s="93"/>
      <c r="P30" s="92"/>
      <c r="Q30" s="92"/>
      <c r="R30" s="92"/>
    </row>
    <row r="31" spans="1:18" ht="25.5" customHeight="1" x14ac:dyDescent="0.25">
      <c r="A31" s="7">
        <v>23</v>
      </c>
      <c r="B31" s="1" t="s">
        <v>1119</v>
      </c>
      <c r="C31" s="1" t="s">
        <v>1120</v>
      </c>
      <c r="D31" s="5">
        <v>26</v>
      </c>
      <c r="E31" s="1" t="s">
        <v>17</v>
      </c>
      <c r="F31" s="84">
        <v>0</v>
      </c>
      <c r="G31" s="84">
        <v>0</v>
      </c>
      <c r="H31" s="221">
        <f t="shared" si="6"/>
        <v>0</v>
      </c>
      <c r="I31" s="221">
        <f t="shared" si="7"/>
        <v>0</v>
      </c>
      <c r="K31" s="91"/>
      <c r="L31" s="91"/>
      <c r="M31" s="92"/>
      <c r="N31" s="92"/>
      <c r="O31" s="93"/>
      <c r="P31" s="92"/>
      <c r="Q31" s="92"/>
      <c r="R31" s="92"/>
    </row>
    <row r="32" spans="1:18" ht="51" customHeight="1" x14ac:dyDescent="0.25">
      <c r="A32" s="7">
        <v>24</v>
      </c>
      <c r="B32" s="1" t="s">
        <v>1121</v>
      </c>
      <c r="C32" s="1" t="s">
        <v>1122</v>
      </c>
      <c r="D32" s="5">
        <v>1</v>
      </c>
      <c r="E32" s="1" t="s">
        <v>17</v>
      </c>
      <c r="F32" s="84">
        <v>0</v>
      </c>
      <c r="G32" s="84">
        <v>0</v>
      </c>
      <c r="H32" s="221">
        <f t="shared" si="6"/>
        <v>0</v>
      </c>
      <c r="I32" s="221">
        <f t="shared" si="7"/>
        <v>0</v>
      </c>
      <c r="K32" s="91"/>
      <c r="L32" s="91"/>
      <c r="M32" s="92"/>
      <c r="N32" s="92"/>
      <c r="O32" s="93"/>
      <c r="P32" s="92"/>
      <c r="Q32" s="92"/>
      <c r="R32" s="92"/>
    </row>
    <row r="33" spans="1:18" ht="51" customHeight="1" x14ac:dyDescent="0.25">
      <c r="A33" s="7">
        <v>25</v>
      </c>
      <c r="B33" s="1" t="s">
        <v>1123</v>
      </c>
      <c r="C33" s="1" t="s">
        <v>1124</v>
      </c>
      <c r="D33" s="5">
        <v>1</v>
      </c>
      <c r="E33" s="1" t="s">
        <v>17</v>
      </c>
      <c r="F33" s="84">
        <v>0</v>
      </c>
      <c r="G33" s="84">
        <v>0</v>
      </c>
      <c r="H33" s="221">
        <f t="shared" si="6"/>
        <v>0</v>
      </c>
      <c r="I33" s="221">
        <f t="shared" si="7"/>
        <v>0</v>
      </c>
      <c r="K33" s="91"/>
      <c r="L33" s="91"/>
      <c r="M33" s="92"/>
      <c r="N33" s="92"/>
      <c r="O33" s="93"/>
      <c r="P33" s="92"/>
      <c r="Q33" s="92"/>
      <c r="R33" s="92"/>
    </row>
    <row r="34" spans="1:18" ht="25.5" customHeight="1" x14ac:dyDescent="0.25">
      <c r="A34" s="7">
        <v>26</v>
      </c>
      <c r="B34" s="1" t="s">
        <v>1125</v>
      </c>
      <c r="C34" s="1" t="s">
        <v>1126</v>
      </c>
      <c r="D34" s="5">
        <v>1</v>
      </c>
      <c r="E34" s="1" t="s">
        <v>17</v>
      </c>
      <c r="F34" s="84">
        <v>0</v>
      </c>
      <c r="G34" s="84">
        <v>0</v>
      </c>
      <c r="H34" s="221">
        <f t="shared" si="6"/>
        <v>0</v>
      </c>
      <c r="I34" s="221">
        <f t="shared" si="7"/>
        <v>0</v>
      </c>
      <c r="K34" s="91"/>
      <c r="L34" s="91"/>
      <c r="M34" s="92"/>
      <c r="N34" s="92"/>
      <c r="O34" s="93"/>
      <c r="P34" s="92"/>
      <c r="Q34" s="92"/>
      <c r="R34" s="92"/>
    </row>
    <row r="35" spans="1:18" ht="38.25" customHeight="1" x14ac:dyDescent="0.25">
      <c r="A35" s="7">
        <v>27</v>
      </c>
      <c r="B35" s="1" t="s">
        <v>1127</v>
      </c>
      <c r="C35" s="1" t="s">
        <v>1128</v>
      </c>
      <c r="D35" s="5">
        <v>1</v>
      </c>
      <c r="E35" s="1" t="s">
        <v>17</v>
      </c>
      <c r="F35" s="84">
        <v>0</v>
      </c>
      <c r="G35" s="84">
        <v>0</v>
      </c>
      <c r="H35" s="221">
        <f t="shared" si="6"/>
        <v>0</v>
      </c>
      <c r="I35" s="221">
        <f t="shared" si="7"/>
        <v>0</v>
      </c>
      <c r="K35" s="91"/>
      <c r="L35" s="91"/>
      <c r="M35" s="92"/>
      <c r="N35" s="92"/>
      <c r="O35" s="93"/>
      <c r="P35" s="92"/>
      <c r="Q35" s="92"/>
      <c r="R35" s="92"/>
    </row>
    <row r="36" spans="1:18" ht="51" customHeight="1" x14ac:dyDescent="0.25">
      <c r="A36" s="7">
        <v>28</v>
      </c>
      <c r="B36" s="1" t="s">
        <v>1129</v>
      </c>
      <c r="C36" s="1" t="s">
        <v>1130</v>
      </c>
      <c r="D36" s="5">
        <v>1</v>
      </c>
      <c r="E36" s="1" t="s">
        <v>17</v>
      </c>
      <c r="F36" s="84">
        <v>0</v>
      </c>
      <c r="G36" s="84">
        <v>0</v>
      </c>
      <c r="H36" s="221">
        <f t="shared" si="6"/>
        <v>0</v>
      </c>
      <c r="I36" s="221">
        <f t="shared" si="7"/>
        <v>0</v>
      </c>
      <c r="K36" s="91"/>
      <c r="L36" s="91"/>
      <c r="M36" s="92"/>
      <c r="N36" s="92"/>
      <c r="O36" s="93"/>
      <c r="P36" s="92"/>
      <c r="Q36" s="92"/>
      <c r="R36" s="92"/>
    </row>
    <row r="37" spans="1:18" s="13" customFormat="1" ht="12.75" customHeight="1" x14ac:dyDescent="0.25">
      <c r="A37" s="77" t="s">
        <v>989</v>
      </c>
      <c r="B37" s="77"/>
      <c r="C37" s="77"/>
      <c r="D37" s="77"/>
      <c r="E37" s="77"/>
      <c r="F37" s="84">
        <v>0</v>
      </c>
      <c r="G37" s="84">
        <v>0</v>
      </c>
      <c r="H37" s="221">
        <f t="shared" si="6"/>
        <v>0</v>
      </c>
      <c r="I37" s="221">
        <f t="shared" si="7"/>
        <v>0</v>
      </c>
      <c r="K37" s="91"/>
      <c r="L37" s="91"/>
      <c r="M37" s="95"/>
      <c r="N37" s="95"/>
      <c r="O37" s="96"/>
      <c r="P37" s="95"/>
      <c r="Q37" s="95"/>
      <c r="R37" s="95"/>
    </row>
    <row r="38" spans="1:18" ht="51" x14ac:dyDescent="0.25">
      <c r="A38" s="7">
        <v>29</v>
      </c>
      <c r="B38" s="1" t="s">
        <v>1131</v>
      </c>
      <c r="C38" s="1" t="s">
        <v>1132</v>
      </c>
      <c r="D38" s="5">
        <v>4</v>
      </c>
      <c r="E38" s="1" t="s">
        <v>17</v>
      </c>
      <c r="F38" s="84">
        <v>0</v>
      </c>
      <c r="G38" s="84">
        <v>0</v>
      </c>
      <c r="H38" s="221">
        <f t="shared" si="6"/>
        <v>0</v>
      </c>
      <c r="I38" s="221">
        <f t="shared" si="7"/>
        <v>0</v>
      </c>
      <c r="K38" s="91"/>
      <c r="L38" s="91"/>
      <c r="M38" s="92"/>
      <c r="N38" s="92"/>
      <c r="O38" s="93"/>
      <c r="P38" s="92"/>
      <c r="Q38" s="92"/>
      <c r="R38" s="92"/>
    </row>
    <row r="39" spans="1:18" s="9" customFormat="1" x14ac:dyDescent="0.25">
      <c r="A39" s="6"/>
      <c r="B39" s="3"/>
      <c r="C39" s="3" t="s">
        <v>534</v>
      </c>
      <c r="D39" s="4"/>
      <c r="E39" s="3"/>
      <c r="F39" s="4"/>
      <c r="G39" s="4"/>
      <c r="H39" s="86">
        <v>1567493.506875</v>
      </c>
      <c r="I39" s="86">
        <v>1874975</v>
      </c>
      <c r="J39" s="3"/>
      <c r="O39" s="80"/>
    </row>
  </sheetData>
  <autoFilter ref="A1:O39"/>
  <pageMargins left="0.2361111111111111" right="0.2361111111111111" top="0.69444444444444442" bottom="0.69444444444444442" header="0.41666666666666669" footer="0.41666666666666669"/>
  <pageSetup paperSize="9" scale="83" orientation="portrait" useFirstPageNumber="1" r:id="rId1"/>
  <headerFooter>
    <oddHeader>&amp;L&amp;"Times New Roman,Félkövér"&amp;10 03-5 Épületgépészet Gáz</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31</vt:i4>
      </vt:variant>
      <vt:variant>
        <vt:lpstr>Névvel ellátott tartományok</vt:lpstr>
      </vt:variant>
      <vt:variant>
        <vt:i4>16</vt:i4>
      </vt:variant>
    </vt:vector>
  </HeadingPairs>
  <TitlesOfParts>
    <vt:vector size="47" baseType="lpstr">
      <vt:lpstr>Főösszesítő</vt:lpstr>
      <vt:lpstr>Fejezet összesítő</vt:lpstr>
      <vt:lpstr>01  Építészet </vt:lpstr>
      <vt:lpstr>02  Tartószerkezet</vt:lpstr>
      <vt:lpstr>03-1 Épületgépészet Víz-cstorna</vt:lpstr>
      <vt:lpstr>03-2 Épületgépészet Fűtés-hűtés</vt:lpstr>
      <vt:lpstr>03-3 Épületgépészet Techn.hűtés</vt:lpstr>
      <vt:lpstr>03-4 Épületgépészet Szellőzés</vt:lpstr>
      <vt:lpstr>03-5 Épületgépészet Gáz</vt:lpstr>
      <vt:lpstr>04-1 Vil kábeltálcák védőcsövek</vt:lpstr>
      <vt:lpstr>04-2 Vil Kábelek, vezetékek</vt:lpstr>
      <vt:lpstr>04-3 Vil Szerelvények</vt:lpstr>
      <vt:lpstr>04-4  Világítási hálózatok</vt:lpstr>
      <vt:lpstr>04-5  Elosztó berendezések</vt:lpstr>
      <vt:lpstr>04-6  Villámvédelem, EPH</vt:lpstr>
      <vt:lpstr>04-7  Egyéb tételek</vt:lpstr>
      <vt:lpstr>04-8  Külső kábeles munkák</vt:lpstr>
      <vt:lpstr>05  Közmű</vt:lpstr>
      <vt:lpstr>06-1  Távközlés és IT hálózatok</vt:lpstr>
      <vt:lpstr>06-2  UTT, UTA, vizUT hálóz, </vt:lpstr>
      <vt:lpstr>06-3  Vagyonvédelmi hálózatok</vt:lpstr>
      <vt:lpstr>06-4  Távközlési áramellátás</vt:lpstr>
      <vt:lpstr>07  Kábelalépítmény</vt:lpstr>
      <vt:lpstr>08  Tűzvédelem</vt:lpstr>
      <vt:lpstr>09-1 V.organizáció-építészet</vt:lpstr>
      <vt:lpstr>09-2 V.organizáció-Külső közmű</vt:lpstr>
      <vt:lpstr>09-3 V.organizáció-víz+csat</vt:lpstr>
      <vt:lpstr>09-4 V.organizáció-Erősáram</vt:lpstr>
      <vt:lpstr>09-5 V.organizáció-távközlés</vt:lpstr>
      <vt:lpstr>10 Utólagos falszigetelés</vt:lpstr>
      <vt:lpstr>11 Gyártmányok készítése</vt:lpstr>
      <vt:lpstr>'01  Építészet '!Print_Area</vt:lpstr>
      <vt:lpstr>'03-2 Épületgépészet Fűtés-hűtés'!Print_Area</vt:lpstr>
      <vt:lpstr>'04-1 Vil kábeltálcák védőcsövek'!Print_Area</vt:lpstr>
      <vt:lpstr>'04-2 Vil Kábelek, vezetékek'!Print_Area</vt:lpstr>
      <vt:lpstr>'04-4  Világítási hálózatok'!Print_Area</vt:lpstr>
      <vt:lpstr>'04-7  Egyéb tételek'!Print_Area</vt:lpstr>
      <vt:lpstr>'04-8  Külső kábeles munkák'!Print_Area</vt:lpstr>
      <vt:lpstr>'05  Közmű'!Print_Area</vt:lpstr>
      <vt:lpstr>'06-2  UTT, UTA, vizUT hálóz, '!Print_Area</vt:lpstr>
      <vt:lpstr>'07  Kábelalépítmény'!Print_Area</vt:lpstr>
      <vt:lpstr>'08  Tűzvédelem'!Print_Area</vt:lpstr>
      <vt:lpstr>'09-1 V.organizáció-építészet'!Print_Area</vt:lpstr>
      <vt:lpstr>'09-2 V.organizáció-Külső közmű'!Print_Area</vt:lpstr>
      <vt:lpstr>'09-3 V.organizáció-víz+csat'!Print_Area</vt:lpstr>
      <vt:lpstr>'09-4 V.organizáció-Erősáram'!Print_Area</vt:lpstr>
      <vt:lpstr>'10 Utólagos falszigetelés'!Print_Area</vt:lpstr>
    </vt:vector>
  </TitlesOfParts>
  <Company>MÁV Zrt.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Flachner Szilvia (flachnersz)</dc:creator>
  <cp:lastModifiedBy>Magyar Dávid dr. (magyarda)</cp:lastModifiedBy>
  <dcterms:created xsi:type="dcterms:W3CDTF">2021-11-22T08:47:39Z</dcterms:created>
  <dcterms:modified xsi:type="dcterms:W3CDTF">2026-07-15T11:53:53Z</dcterms:modified>
</cp:coreProperties>
</file>