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01 - Master JoB Hungary Kft\BKK\Asztal Elemei 20150831\Master JoB Hungary\2024\18 - PBJ MÓD\Eng terv\"/>
    </mc:Choice>
  </mc:AlternateContent>
  <xr:revisionPtr revIDLastSave="0" documentId="13_ncr:1_{D0A90CCE-BCE6-48AF-A691-CD6F93CD5AA8}" xr6:coauthVersionLast="36" xr6:coauthVersionMax="36" xr10:uidLastSave="{00000000-0000-0000-0000-000000000000}"/>
  <bookViews>
    <workbookView xWindow="0" yWindow="0" windowWidth="6900" windowHeight="8280" xr2:uid="{537A44E1-A128-4616-B908-B65EA113D3BD}"/>
  </bookViews>
  <sheets>
    <sheet name="Csapadékvíz elvezetés - Nyílt r" sheetId="4" r:id="rId1"/>
    <sheet name="Őzláb utca" sheetId="6" r:id="rId2"/>
    <sheet name="Boglárka utca" sheetId="7" r:id="rId3"/>
    <sheet name="Galagonya utca" sheetId="8" r:id="rId4"/>
    <sheet name="Hóvirág utca" sheetId="9" r:id="rId5"/>
    <sheet name="Árvalányhaj utca" sheetId="15" r:id="rId6"/>
    <sheet name="Szajkó utca" sheetId="10" r:id="rId7"/>
    <sheet name="Hajnalka utca" sheetId="11" r:id="rId8"/>
    <sheet name="Százszorszép utca" sheetId="12" r:id="rId9"/>
    <sheet name="Csobolyó utca" sheetId="13" r:id="rId10"/>
    <sheet name="Kert utca járda és lépcső" sheetId="14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4" l="1"/>
  <c r="D34" i="4"/>
  <c r="D33" i="4"/>
  <c r="D30" i="4"/>
  <c r="D29" i="4"/>
  <c r="D26" i="4"/>
  <c r="F26" i="4" s="1"/>
  <c r="D25" i="4"/>
  <c r="F25" i="4" s="1"/>
  <c r="D24" i="4"/>
  <c r="F24" i="4" s="1"/>
  <c r="D23" i="4"/>
  <c r="F23" i="4" s="1"/>
  <c r="D21" i="4"/>
  <c r="F21" i="4" s="1"/>
  <c r="F36" i="4"/>
  <c r="F29" i="4"/>
  <c r="F30" i="4"/>
  <c r="F33" i="4"/>
  <c r="F34" i="4"/>
  <c r="D19" i="4"/>
  <c r="F19" i="4" s="1"/>
  <c r="D16" i="4"/>
  <c r="F16" i="4" s="1"/>
  <c r="D13" i="4"/>
  <c r="F13" i="4" s="1"/>
  <c r="D10" i="4"/>
  <c r="F10" i="4" s="1"/>
  <c r="D7" i="4"/>
  <c r="F7" i="4" s="1"/>
  <c r="F37" i="4" l="1"/>
</calcChain>
</file>

<file path=xl/sharedStrings.xml><?xml version="1.0" encoding="utf-8"?>
<sst xmlns="http://schemas.openxmlformats.org/spreadsheetml/2006/main" count="574" uniqueCount="45">
  <si>
    <t>MEGNEVEZÉS</t>
  </si>
  <si>
    <t>MÉRTÉK-EGYSÉG</t>
  </si>
  <si>
    <t>Mennyiség</t>
  </si>
  <si>
    <t>db</t>
  </si>
  <si>
    <t>K</t>
  </si>
  <si>
    <t>m</t>
  </si>
  <si>
    <t>KÖZMŰVEZETÉKEK</t>
  </si>
  <si>
    <t>TÉTEL-SZÁM</t>
  </si>
  <si>
    <t>ÚTÉPÍTÉS ÉS EGYÉB PÁLYASZERKEZT ÉPÍTÉS</t>
  </si>
  <si>
    <t>Földmű építése</t>
  </si>
  <si>
    <t>Földmű építése anyagnyerőhelyről</t>
  </si>
  <si>
    <t>m3</t>
  </si>
  <si>
    <t>ELŐKÉSZÍTŐ- ÉS FÖLDMUNKÁK</t>
  </si>
  <si>
    <t>Bontási, terület-előkészítési munkák</t>
  </si>
  <si>
    <t>Indikatív Költségvetés kiírás</t>
  </si>
  <si>
    <t>Összesítő</t>
  </si>
  <si>
    <t>Meglévő közművek feltárása, kutatóárok készítése min. 1,5m*1,5m*(2-2,5méter mély)</t>
  </si>
  <si>
    <t>Út és járda nyomvonalon átlag 20 cm vastagságban meglévő földburkolat bontása, illetve humusz leszedése</t>
  </si>
  <si>
    <t>Hidraulikus kötőanyagú pályaszerkezeti rétegek</t>
  </si>
  <si>
    <t xml:space="preserve">Telepen kevert cementes stabilizáció készítése (Ckt-4) </t>
  </si>
  <si>
    <t>Bitumenes kötőanyagú pályaszerkezeti rétegek</t>
  </si>
  <si>
    <t>Kötőrétegként építhető aszfaltkeverékek</t>
  </si>
  <si>
    <t>Kopórétegként építhető pályaszerkezeti rétegek</t>
  </si>
  <si>
    <t>AC-11 kötő</t>
  </si>
  <si>
    <t>AC-11 kopó</t>
  </si>
  <si>
    <t>Szegélyek építése</t>
  </si>
  <si>
    <t>Kiemelt szegély építése</t>
  </si>
  <si>
    <t>Süllyesztett szegély építése</t>
  </si>
  <si>
    <t xml:space="preserve">Kerti szegély építése </t>
  </si>
  <si>
    <t>Út és közlekedési felületek csapadékvíz elvezetése</t>
  </si>
  <si>
    <t>Nyílt csapadékvíz elvezető rendszer</t>
  </si>
  <si>
    <t>Nyílt csapadékvíz elvezető burkolt árok építése 1:1 rézsűhajlással gyephézagos burkolással monolit vagy előregyártott fejgerendával</t>
  </si>
  <si>
    <t>fm</t>
  </si>
  <si>
    <t>Monolit hordalékfogó készítése</t>
  </si>
  <si>
    <t>Összesen (nettó)</t>
  </si>
  <si>
    <t>Egységár (nettó)    Ft</t>
  </si>
  <si>
    <t>Költség (nettó)       Ft</t>
  </si>
  <si>
    <t>JÁRDA ÉPÍTÉS</t>
  </si>
  <si>
    <t>Térkő burkolat építése (10*20*6 szürke térkő) ágyazóréteggel 2x bevibrálással 2x besöprésse</t>
  </si>
  <si>
    <t>m2</t>
  </si>
  <si>
    <t>Zárt csapadékvíz elvezető rendszer, átl.25-30 méterenként víznyelő akna építése, átl.50-80 méterenként tisztító akna építése , jellemző fektetési mélység 1-2 méter jellemző gerinc vezeték átmérő 300</t>
  </si>
  <si>
    <t>K szegély építése</t>
  </si>
  <si>
    <t>Földmű felső 20 cm vtg rétegébe építendő fagyvédő réteg</t>
  </si>
  <si>
    <t>Út és járda nyomvonalon átlag 20 cm vastagságban meglévő földburkolat bontása, illetve humusz leszedése, tükör kialakítása</t>
  </si>
  <si>
    <t>Nyílt csapadékvíz elvezető burkolt árok építése 1:1,5 rézsűhajlással gyephézagos betonlap burkolással monolit vagy előregyártott fejgerendával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</si>
</sst>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\ &quot;Ft&quot;"/>
  </numFmts>
  <fonts count="7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wrapText="1"/>
    </xf>
    <xf numFmtId="3" fontId="4" fillId="0" borderId="6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wrapText="1"/>
    </xf>
    <xf numFmtId="0" fontId="4" fillId="0" borderId="7" xfId="0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right" vertical="center"/>
    </xf>
    <xf numFmtId="3" fontId="4" fillId="0" borderId="7" xfId="0" applyNumberFormat="1" applyFont="1" applyFill="1" applyBorder="1"/>
    <xf numFmtId="3" fontId="4" fillId="0" borderId="8" xfId="0" applyNumberFormat="1" applyFont="1" applyFill="1" applyBorder="1"/>
    <xf numFmtId="3" fontId="5" fillId="6" borderId="2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 wrapText="1"/>
    </xf>
    <xf numFmtId="3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3" fontId="4" fillId="5" borderId="3" xfId="0" applyNumberFormat="1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3" fontId="4" fillId="5" borderId="3" xfId="0" applyNumberFormat="1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5" fillId="7" borderId="6" xfId="0" applyNumberFormat="1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3" fontId="5" fillId="7" borderId="7" xfId="0" applyNumberFormat="1" applyFont="1" applyFill="1" applyBorder="1" applyAlignment="1">
      <alignment horizontal="center" vertical="center" wrapText="1"/>
    </xf>
    <xf numFmtId="3" fontId="5" fillId="7" borderId="8" xfId="0" applyNumberFormat="1" applyFont="1" applyFill="1" applyBorder="1" applyAlignment="1">
      <alignment horizontal="center" vertical="center" wrapText="1"/>
    </xf>
    <xf numFmtId="3" fontId="5" fillId="5" borderId="10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5" fillId="0" borderId="11" xfId="0" applyFont="1" applyFill="1" applyBorder="1" applyAlignment="1">
      <alignment horizontal="right" vertical="center" wrapText="1"/>
    </xf>
    <xf numFmtId="165" fontId="5" fillId="0" borderId="5" xfId="0" applyNumberFormat="1" applyFont="1" applyFill="1" applyBorder="1" applyAlignment="1">
      <alignment horizontal="right" vertical="center" wrapText="1"/>
    </xf>
    <xf numFmtId="3" fontId="4" fillId="0" borderId="4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A9AC1-6086-4D30-A527-FC3598BC7BFC}">
  <dimension ref="A2:F37"/>
  <sheetViews>
    <sheetView tabSelected="1" zoomScaleNormal="100" workbookViewId="0">
      <selection activeCell="E37" sqref="E3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  <col min="5" max="5" width="23.85546875" customWidth="1"/>
    <col min="6" max="6" width="25.7109375" customWidth="1"/>
  </cols>
  <sheetData>
    <row r="2" spans="1:6" x14ac:dyDescent="0.25">
      <c r="B2" s="39" t="s">
        <v>15</v>
      </c>
    </row>
    <row r="3" spans="1:6" ht="15.75" thickBot="1" x14ac:dyDescent="0.3"/>
    <row r="4" spans="1:6" ht="39.75" thickBot="1" x14ac:dyDescent="0.3">
      <c r="A4" s="4"/>
      <c r="B4" s="5" t="s">
        <v>14</v>
      </c>
      <c r="C4" s="6"/>
      <c r="D4" s="7"/>
      <c r="E4" s="8"/>
      <c r="F4" s="9"/>
    </row>
    <row r="5" spans="1:6" ht="38.25" x14ac:dyDescent="0.25">
      <c r="A5" s="33" t="s">
        <v>7</v>
      </c>
      <c r="B5" s="34" t="s">
        <v>0</v>
      </c>
      <c r="C5" s="34" t="s">
        <v>1</v>
      </c>
      <c r="D5" s="35" t="s">
        <v>2</v>
      </c>
      <c r="E5" s="35" t="s">
        <v>35</v>
      </c>
      <c r="F5" s="36" t="s">
        <v>36</v>
      </c>
    </row>
    <row r="6" spans="1:6" ht="38.25" x14ac:dyDescent="0.25">
      <c r="A6" s="1"/>
      <c r="B6" s="1" t="s">
        <v>6</v>
      </c>
      <c r="C6" s="1"/>
      <c r="D6" s="1"/>
      <c r="E6" s="1"/>
      <c r="F6" s="1"/>
    </row>
    <row r="7" spans="1:6" ht="25.5" x14ac:dyDescent="0.25">
      <c r="A7" s="31">
        <v>0</v>
      </c>
      <c r="B7" s="13" t="s">
        <v>16</v>
      </c>
      <c r="C7" s="32" t="s">
        <v>3</v>
      </c>
      <c r="D7" s="43">
        <f>'Őzláb utca'!D7+'Boglárka utca'!D7+'Galagonya utca'!D7+'Hóvirág utca'!D7+'Árvalányhaj utca'!D7+'Szajkó utca'!D7+'Hajnalka utca'!D7+'Százszorszép utca'!D7+'Csobolyó utca'!D7+'Kert utca járda és lépcső'!D7</f>
        <v>108</v>
      </c>
      <c r="E7" s="43">
        <v>0</v>
      </c>
      <c r="F7" s="19">
        <f>ROUND(D7*E7,0)</f>
        <v>0</v>
      </c>
    </row>
    <row r="8" spans="1:6" x14ac:dyDescent="0.25">
      <c r="A8" s="37"/>
      <c r="B8" s="38" t="s">
        <v>12</v>
      </c>
      <c r="C8" s="24"/>
      <c r="D8" s="22"/>
      <c r="E8" s="25"/>
      <c r="F8" s="25"/>
    </row>
    <row r="9" spans="1:6" x14ac:dyDescent="0.25">
      <c r="A9" s="10"/>
      <c r="B9" s="11" t="s">
        <v>13</v>
      </c>
      <c r="C9" s="26"/>
      <c r="D9" s="23"/>
      <c r="E9" s="27"/>
      <c r="F9" s="27"/>
    </row>
    <row r="10" spans="1:6" ht="38.25" x14ac:dyDescent="0.25">
      <c r="A10" s="12">
        <v>1</v>
      </c>
      <c r="B10" s="13" t="s">
        <v>17</v>
      </c>
      <c r="C10" s="28" t="s">
        <v>11</v>
      </c>
      <c r="D10" s="19">
        <f>'Őzláb utca'!D10+'Boglárka utca'!D10+'Galagonya utca'!D10+'Hóvirág utca'!D10+'Árvalányhaj utca'!D10+'Szajkó utca'!D10+'Hajnalka utca'!D10+'Százszorszép utca'!D10+'Csobolyó utca'!D10+'Kert utca járda és lépcső'!D10</f>
        <v>3374</v>
      </c>
      <c r="E10" s="21">
        <v>0</v>
      </c>
      <c r="F10" s="19">
        <f t="shared" ref="F10:F34" si="0">ROUND(D10*E10,0)</f>
        <v>0</v>
      </c>
    </row>
    <row r="11" spans="1:6" x14ac:dyDescent="0.25">
      <c r="A11" s="14"/>
      <c r="B11" s="14" t="s">
        <v>9</v>
      </c>
      <c r="C11" s="29"/>
      <c r="D11" s="29"/>
      <c r="E11" s="29"/>
      <c r="F11" s="29"/>
    </row>
    <row r="12" spans="1:6" x14ac:dyDescent="0.25">
      <c r="A12" s="15"/>
      <c r="B12" s="15" t="s">
        <v>10</v>
      </c>
      <c r="C12" s="30"/>
      <c r="D12" s="30"/>
      <c r="E12" s="30"/>
      <c r="F12" s="30"/>
    </row>
    <row r="13" spans="1:6" ht="26.25" x14ac:dyDescent="0.25">
      <c r="A13" s="16">
        <v>2</v>
      </c>
      <c r="B13" s="17" t="s">
        <v>42</v>
      </c>
      <c r="C13" s="28" t="s">
        <v>11</v>
      </c>
      <c r="D13" s="19">
        <f>'Őzláb utca'!D13+'Boglárka utca'!D13+'Galagonya utca'!D13+'Hóvirág utca'!D13+'Árvalányhaj utca'!D13+'Szajkó utca'!D13+'Hajnalka utca'!D13+'Százszorszép utca'!D13+'Csobolyó utca'!D13+'Kert utca járda és lépcső'!D13</f>
        <v>3374</v>
      </c>
      <c r="E13" s="21">
        <v>0</v>
      </c>
      <c r="F13" s="19">
        <f t="shared" si="0"/>
        <v>0</v>
      </c>
    </row>
    <row r="14" spans="1:6" ht="25.5" x14ac:dyDescent="0.25">
      <c r="A14" s="18"/>
      <c r="B14" s="18" t="s">
        <v>8</v>
      </c>
      <c r="C14" s="18"/>
      <c r="D14" s="18"/>
      <c r="E14" s="18"/>
      <c r="F14" s="18"/>
    </row>
    <row r="15" spans="1:6" x14ac:dyDescent="0.25">
      <c r="A15" s="14"/>
      <c r="B15" s="14" t="s">
        <v>18</v>
      </c>
      <c r="C15" s="14"/>
      <c r="D15" s="14"/>
      <c r="E15" s="14"/>
      <c r="F15" s="14"/>
    </row>
    <row r="16" spans="1:6" ht="25.5" x14ac:dyDescent="0.25">
      <c r="A16" s="16">
        <v>3</v>
      </c>
      <c r="B16" s="13" t="s">
        <v>19</v>
      </c>
      <c r="C16" s="28" t="s">
        <v>11</v>
      </c>
      <c r="D16" s="19">
        <f>'Őzláb utca'!D16+'Boglárka utca'!D16+'Galagonya utca'!D16+'Hóvirág utca'!D16+'Árvalányhaj utca'!D16+'Szajkó utca'!D16+'Hajnalka utca'!D16+'Százszorszép utca'!D16+'Csobolyó utca'!D16+'Kert utca járda és lépcső'!D16</f>
        <v>2500</v>
      </c>
      <c r="E16" s="21">
        <v>0</v>
      </c>
      <c r="F16" s="19">
        <f t="shared" si="0"/>
        <v>0</v>
      </c>
    </row>
    <row r="17" spans="1:6" x14ac:dyDescent="0.25">
      <c r="A17" s="14"/>
      <c r="B17" s="14" t="s">
        <v>20</v>
      </c>
      <c r="C17" s="14"/>
      <c r="D17" s="14"/>
      <c r="E17" s="14"/>
      <c r="F17" s="14"/>
    </row>
    <row r="18" spans="1:6" x14ac:dyDescent="0.25">
      <c r="A18" s="3"/>
      <c r="B18" s="3" t="s">
        <v>21</v>
      </c>
      <c r="C18" s="3"/>
      <c r="D18" s="3"/>
      <c r="E18" s="3"/>
      <c r="F18" s="3"/>
    </row>
    <row r="19" spans="1:6" x14ac:dyDescent="0.25">
      <c r="A19" s="16">
        <v>4</v>
      </c>
      <c r="B19" s="13" t="s">
        <v>23</v>
      </c>
      <c r="C19" s="28" t="s">
        <v>11</v>
      </c>
      <c r="D19" s="19">
        <f>'Őzláb utca'!D19+'Boglárka utca'!D19+'Galagonya utca'!D19+'Hóvirág utca'!D19+'Árvalányhaj utca'!D19+'Szajkó utca'!D19+'Hajnalka utca'!D19+'Százszorszép utca'!D19+'Csobolyó utca'!D19+'Kert utca járda és lépcső'!D19</f>
        <v>791</v>
      </c>
      <c r="E19" s="21">
        <v>0</v>
      </c>
      <c r="F19" s="19">
        <f t="shared" si="0"/>
        <v>0</v>
      </c>
    </row>
    <row r="20" spans="1:6" ht="26.25" x14ac:dyDescent="0.25">
      <c r="A20" s="3"/>
      <c r="B20" s="3" t="s">
        <v>22</v>
      </c>
      <c r="C20" s="3"/>
      <c r="D20" s="3"/>
      <c r="E20" s="3"/>
      <c r="F20" s="3"/>
    </row>
    <row r="21" spans="1:6" x14ac:dyDescent="0.25">
      <c r="A21" s="16">
        <v>5</v>
      </c>
      <c r="B21" s="13" t="s">
        <v>24</v>
      </c>
      <c r="C21" s="28" t="s">
        <v>11</v>
      </c>
      <c r="D21" s="19">
        <f>'Őzláb utca'!D21+'Boglárka utca'!D21+'Galagonya utca'!D21+'Hóvirág utca'!D21+'Árvalányhaj utca'!D21+'Szajkó utca'!D21+'Hajnalka utca'!D21+'Százszorszép utca'!D21+'Csobolyó utca'!D21+'Kert utca járda és lépcső'!D21</f>
        <v>528</v>
      </c>
      <c r="E21" s="21">
        <v>0</v>
      </c>
      <c r="F21" s="19">
        <f t="shared" si="0"/>
        <v>0</v>
      </c>
    </row>
    <row r="22" spans="1:6" x14ac:dyDescent="0.25">
      <c r="A22" s="2"/>
      <c r="B22" s="14" t="s">
        <v>25</v>
      </c>
      <c r="C22" s="2"/>
      <c r="D22" s="2"/>
      <c r="E22" s="2"/>
      <c r="F22" s="2"/>
    </row>
    <row r="23" spans="1:6" x14ac:dyDescent="0.25">
      <c r="A23" s="16">
        <v>6</v>
      </c>
      <c r="B23" s="13" t="s">
        <v>26</v>
      </c>
      <c r="C23" s="28" t="s">
        <v>5</v>
      </c>
      <c r="D23" s="19">
        <f>'Őzláb utca'!D23+'Boglárka utca'!D23+'Galagonya utca'!D23+'Hóvirág utca'!D23+'Árvalányhaj utca'!D23+'Szajkó utca'!D23+'Hajnalka utca'!D23+'Százszorszép utca'!D23+'Csobolyó utca'!D23+'Kert utca járda és lépcső'!D23</f>
        <v>3311</v>
      </c>
      <c r="E23" s="21">
        <v>0</v>
      </c>
      <c r="F23" s="19">
        <f t="shared" si="0"/>
        <v>0</v>
      </c>
    </row>
    <row r="24" spans="1:6" x14ac:dyDescent="0.25">
      <c r="A24" s="16">
        <v>7</v>
      </c>
      <c r="B24" s="13" t="s">
        <v>27</v>
      </c>
      <c r="C24" s="28" t="s">
        <v>5</v>
      </c>
      <c r="D24" s="19">
        <f>'Őzláb utca'!D24+'Boglárka utca'!D24+'Galagonya utca'!D24+'Hóvirág utca'!D24+'Árvalányhaj utca'!D24+'Szajkó utca'!D24+'Hajnalka utca'!D24+'Százszorszép utca'!D24+'Csobolyó utca'!D24+'Kert utca járda és lépcső'!D24</f>
        <v>1181</v>
      </c>
      <c r="E24" s="21">
        <v>0</v>
      </c>
      <c r="F24" s="19">
        <f t="shared" si="0"/>
        <v>0</v>
      </c>
    </row>
    <row r="25" spans="1:6" x14ac:dyDescent="0.25">
      <c r="A25" s="16">
        <v>8</v>
      </c>
      <c r="B25" s="13" t="s">
        <v>28</v>
      </c>
      <c r="C25" s="28" t="s">
        <v>5</v>
      </c>
      <c r="D25" s="19">
        <f>'Őzláb utca'!D25+'Boglárka utca'!D25+'Galagonya utca'!D25+'Hóvirág utca'!D25+'Árvalányhaj utca'!D25+'Szajkó utca'!D25+'Hajnalka utca'!D25+'Százszorszép utca'!D25+'Csobolyó utca'!D25+'Kert utca járda és lépcső'!D25</f>
        <v>3324</v>
      </c>
      <c r="E25" s="21">
        <v>0</v>
      </c>
      <c r="F25" s="19">
        <f t="shared" si="0"/>
        <v>0</v>
      </c>
    </row>
    <row r="26" spans="1:6" x14ac:dyDescent="0.25">
      <c r="A26" s="42" t="s">
        <v>4</v>
      </c>
      <c r="B26" s="13" t="s">
        <v>41</v>
      </c>
      <c r="C26" s="28" t="s">
        <v>5</v>
      </c>
      <c r="D26" s="19">
        <f>'Őzláb utca'!D26+'Boglárka utca'!D26+'Galagonya utca'!D26+'Hóvirág utca'!D26+'Árvalányhaj utca'!D26+'Szajkó utca'!D26+'Hajnalka utca'!D26+'Százszorszép utca'!D26+'Csobolyó utca'!D26+'Kert utca járda és lépcső'!D26</f>
        <v>919</v>
      </c>
      <c r="E26" s="21">
        <v>0</v>
      </c>
      <c r="F26" s="19">
        <f t="shared" si="0"/>
        <v>0</v>
      </c>
    </row>
    <row r="27" spans="1:6" x14ac:dyDescent="0.25">
      <c r="A27" s="18"/>
      <c r="B27" s="18" t="s">
        <v>37</v>
      </c>
      <c r="C27" s="18"/>
      <c r="D27" s="18"/>
      <c r="E27" s="18"/>
      <c r="F27" s="18"/>
    </row>
    <row r="28" spans="1:6" x14ac:dyDescent="0.25">
      <c r="A28" s="14"/>
      <c r="B28" s="14" t="s">
        <v>18</v>
      </c>
      <c r="C28" s="14"/>
      <c r="D28" s="14"/>
      <c r="E28" s="14"/>
      <c r="F28" s="14"/>
    </row>
    <row r="29" spans="1:6" ht="25.5" x14ac:dyDescent="0.25">
      <c r="A29" s="16">
        <v>9</v>
      </c>
      <c r="B29" s="13" t="s">
        <v>19</v>
      </c>
      <c r="C29" s="28" t="s">
        <v>11</v>
      </c>
      <c r="D29" s="19">
        <f>'Őzláb utca'!D29+'Boglárka utca'!D29+'Galagonya utca'!D29+'Hóvirág utca'!D29+'Árvalányhaj utca'!D29+'Szajkó utca'!D29+'Hajnalka utca'!D29+'Százszorszép utca'!D29+'Csobolyó utca'!D29+'Kert utca járda és lépcső'!D29</f>
        <v>874</v>
      </c>
      <c r="E29" s="21">
        <v>0</v>
      </c>
      <c r="F29" s="19">
        <f t="shared" si="0"/>
        <v>0</v>
      </c>
    </row>
    <row r="30" spans="1:6" ht="25.5" x14ac:dyDescent="0.25">
      <c r="A30" s="20">
        <v>10</v>
      </c>
      <c r="B30" s="13" t="s">
        <v>38</v>
      </c>
      <c r="C30" s="28" t="s">
        <v>39</v>
      </c>
      <c r="D30" s="19">
        <f>'Őzláb utca'!D30+'Boglárka utca'!D30+'Galagonya utca'!D30+'Hóvirág utca'!D30+'Árvalányhaj utca'!D30+'Szajkó utca'!D30+'Hajnalka utca'!D30+'Százszorszép utca'!D30+'Csobolyó utca'!D30+'Kert utca járda és lépcső'!D30</f>
        <v>4294</v>
      </c>
      <c r="E30" s="21">
        <v>0</v>
      </c>
      <c r="F30" s="19">
        <f t="shared" si="0"/>
        <v>0</v>
      </c>
    </row>
    <row r="31" spans="1:6" ht="25.5" x14ac:dyDescent="0.25">
      <c r="A31" s="18"/>
      <c r="B31" s="18" t="s">
        <v>29</v>
      </c>
      <c r="C31" s="18"/>
      <c r="D31" s="18"/>
      <c r="E31" s="18"/>
      <c r="F31" s="18"/>
    </row>
    <row r="32" spans="1:6" x14ac:dyDescent="0.25">
      <c r="A32" s="15"/>
      <c r="B32" s="15" t="s">
        <v>30</v>
      </c>
      <c r="C32" s="30"/>
      <c r="D32" s="30"/>
      <c r="E32" s="30"/>
      <c r="F32" s="30"/>
    </row>
    <row r="33" spans="1:6" ht="51" x14ac:dyDescent="0.25">
      <c r="A33" s="19"/>
      <c r="B33" s="13" t="s">
        <v>44</v>
      </c>
      <c r="C33" s="28" t="s">
        <v>32</v>
      </c>
      <c r="D33" s="19">
        <f>'Őzláb utca'!D33+'Boglárka utca'!D33+'Galagonya utca'!D33+'Hóvirág utca'!D33+'Árvalányhaj utca'!D33+'Szajkó utca'!D33+'Hajnalka utca'!D33+'Százszorszép utca'!D33+'Csobolyó utca'!D33+'Kert utca járda és lépcső'!D33</f>
        <v>1245</v>
      </c>
      <c r="E33" s="21">
        <v>0</v>
      </c>
      <c r="F33" s="19">
        <f t="shared" si="0"/>
        <v>0</v>
      </c>
    </row>
    <row r="34" spans="1:6" x14ac:dyDescent="0.25">
      <c r="A34" s="19"/>
      <c r="B34" s="13" t="s">
        <v>33</v>
      </c>
      <c r="C34" s="28" t="s">
        <v>3</v>
      </c>
      <c r="D34" s="19">
        <f>'Őzláb utca'!D34+'Boglárka utca'!D34+'Galagonya utca'!D34+'Hóvirág utca'!D34+'Árvalányhaj utca'!D34+'Szajkó utca'!D34+'Hajnalka utca'!D34+'Százszorszép utca'!D34+'Csobolyó utca'!D34+'Kert utca járda és lépcső'!D34</f>
        <v>5</v>
      </c>
      <c r="E34" s="21">
        <v>0</v>
      </c>
      <c r="F34" s="19">
        <f t="shared" si="0"/>
        <v>0</v>
      </c>
    </row>
    <row r="35" spans="1:6" x14ac:dyDescent="0.25">
      <c r="A35" s="15"/>
      <c r="B35" s="15" t="s">
        <v>30</v>
      </c>
      <c r="C35" s="30"/>
      <c r="D35" s="30"/>
      <c r="E35" s="30"/>
      <c r="F35" s="30"/>
    </row>
    <row r="36" spans="1:6" ht="64.5" thickBot="1" x14ac:dyDescent="0.3">
      <c r="A36" s="19"/>
      <c r="B36" s="13" t="s">
        <v>40</v>
      </c>
      <c r="C36" s="28" t="s">
        <v>32</v>
      </c>
      <c r="D36" s="19">
        <f>'Őzláb utca'!D36+'Boglárka utca'!D36+'Galagonya utca'!D36+'Hóvirág utca'!D36+'Árvalányhaj utca'!D36+'Szajkó utca'!D36+'Hajnalka utca'!D36+'Százszorszép utca'!D36+'Csobolyó utca'!D36+'Kert utca járda és lépcső'!D36</f>
        <v>978</v>
      </c>
      <c r="E36" s="21">
        <v>0</v>
      </c>
      <c r="F36" s="19">
        <f>ROUND(D36*E36,0)</f>
        <v>0</v>
      </c>
    </row>
    <row r="37" spans="1:6" ht="26.25" thickBot="1" x14ac:dyDescent="0.3">
      <c r="E37" s="40" t="s">
        <v>34</v>
      </c>
      <c r="F37" s="41">
        <f>SUM(F7:F36)</f>
        <v>0</v>
      </c>
    </row>
  </sheetData>
  <pageMargins left="0.7" right="0.7" top="0.75" bottom="0.75" header="0.3" footer="0.3"/>
  <pageSetup paperSize="9" scale="73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FF646-5241-47F5-B592-0ACDD42C5EC3}">
  <dimension ref="A3:D36"/>
  <sheetViews>
    <sheetView workbookViewId="0">
      <selection activeCell="H11" sqref="H11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5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161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/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161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120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36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24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140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40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140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94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41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202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97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A5482-2FC6-4288-9518-F09886DB466F}">
  <dimension ref="A3:D36"/>
  <sheetViews>
    <sheetView workbookViewId="0">
      <selection activeCell="G29" sqref="G29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14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120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/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120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860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120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598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11671-311F-4D58-93AF-6FFE270E6914}">
  <dimension ref="A3:D36"/>
  <sheetViews>
    <sheetView topLeftCell="A16" workbookViewId="0">
      <selection activeCell="B26" sqref="B26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16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691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691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608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183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122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853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260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10</v>
      </c>
      <c r="B29" s="13" t="s">
        <v>19</v>
      </c>
      <c r="C29" s="28" t="s">
        <v>11</v>
      </c>
      <c r="D29" s="19">
        <v>83</v>
      </c>
    </row>
    <row r="30" spans="1:4" ht="25.5" x14ac:dyDescent="0.25">
      <c r="A30" s="42">
        <v>11</v>
      </c>
      <c r="B30" s="13" t="s">
        <v>38</v>
      </c>
      <c r="C30" s="28" t="s">
        <v>39</v>
      </c>
      <c r="D30" s="19">
        <v>412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12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13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14</v>
      </c>
      <c r="B36" s="13" t="s">
        <v>40</v>
      </c>
      <c r="C36" s="28" t="s">
        <v>32</v>
      </c>
      <c r="D36" s="19">
        <v>131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8A5B7-D045-469C-B0E3-7219C159D804}">
  <dimension ref="A3:D36"/>
  <sheetViews>
    <sheetView topLeftCell="A16" workbookViewId="0">
      <selection activeCell="H13" sqref="H13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10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334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334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246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74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50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354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240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60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88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440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240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1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15E43-307D-4CC1-A866-D1693455736E}">
  <dimension ref="A3:D36"/>
  <sheetViews>
    <sheetView workbookViewId="0">
      <selection activeCell="H17" sqref="H1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12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388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388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288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150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58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394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343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334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100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486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343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1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D7FC7-07A2-4DA1-83B4-8FCE2B1A26DA}">
  <dimension ref="A3:D36"/>
  <sheetViews>
    <sheetView workbookViewId="0">
      <selection activeCell="G14" sqref="G14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12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401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401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296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89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60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396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350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340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105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500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350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1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9C105-C796-4D76-98BA-20EDA953B4D7}">
  <dimension ref="A3:D36"/>
  <sheetViews>
    <sheetView workbookViewId="0">
      <selection activeCell="H14" sqref="H14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13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434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434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324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97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65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400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145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370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230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110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528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145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1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230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2D7D7-66E3-40CC-8CA0-965E7ABF6033}">
  <dimension ref="A3:D36"/>
  <sheetViews>
    <sheetView workbookViewId="0">
      <selection activeCell="G12" sqref="G12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7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225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225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164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33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210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51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210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158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61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305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160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E7D4-65FA-4A0A-852B-06905BA4A5E2}">
  <dimension ref="A3:D36"/>
  <sheetViews>
    <sheetView zoomScaleNormal="100" workbookViewId="0">
      <selection activeCell="G15" sqref="G15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10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343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343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250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50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75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315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0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315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312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93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461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0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0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97920-3C7F-41F8-AF0F-BD496BC3F6C8}">
  <dimension ref="A3:D36"/>
  <sheetViews>
    <sheetView workbookViewId="0">
      <selection activeCell="F27" sqref="F27"/>
    </sheetView>
  </sheetViews>
  <sheetFormatPr defaultRowHeight="15" x14ac:dyDescent="0.25"/>
  <cols>
    <col min="1" max="1" width="7" bestFit="1" customWidth="1"/>
    <col min="2" max="2" width="40.28515625" bestFit="1" customWidth="1"/>
    <col min="4" max="4" width="13.140625" customWidth="1"/>
  </cols>
  <sheetData>
    <row r="3" spans="1:4" ht="15.75" thickBot="1" x14ac:dyDescent="0.3"/>
    <row r="4" spans="1:4" ht="15.75" thickBot="1" x14ac:dyDescent="0.3">
      <c r="A4" s="4"/>
      <c r="B4" s="5" t="s">
        <v>14</v>
      </c>
      <c r="C4" s="6"/>
      <c r="D4" s="7"/>
    </row>
    <row r="5" spans="1:4" ht="25.5" x14ac:dyDescent="0.25">
      <c r="A5" s="33" t="s">
        <v>7</v>
      </c>
      <c r="B5" s="34" t="s">
        <v>0</v>
      </c>
      <c r="C5" s="34" t="s">
        <v>1</v>
      </c>
      <c r="D5" s="35" t="s">
        <v>2</v>
      </c>
    </row>
    <row r="6" spans="1:4" x14ac:dyDescent="0.25">
      <c r="A6" s="1"/>
      <c r="B6" s="1" t="s">
        <v>6</v>
      </c>
      <c r="C6" s="1"/>
      <c r="D6" s="1"/>
    </row>
    <row r="7" spans="1:4" ht="25.5" x14ac:dyDescent="0.25">
      <c r="A7" s="12">
        <v>0</v>
      </c>
      <c r="B7" s="13" t="s">
        <v>16</v>
      </c>
      <c r="C7" s="32" t="s">
        <v>3</v>
      </c>
      <c r="D7" s="19">
        <v>9</v>
      </c>
    </row>
    <row r="8" spans="1:4" x14ac:dyDescent="0.25">
      <c r="A8" s="37"/>
      <c r="B8" s="38" t="s">
        <v>12</v>
      </c>
      <c r="C8" s="24"/>
      <c r="D8" s="22"/>
    </row>
    <row r="9" spans="1:4" x14ac:dyDescent="0.25">
      <c r="A9" s="10"/>
      <c r="B9" s="11" t="s">
        <v>13</v>
      </c>
      <c r="C9" s="26"/>
      <c r="D9" s="23"/>
    </row>
    <row r="10" spans="1:4" ht="38.25" x14ac:dyDescent="0.25">
      <c r="A10" s="12">
        <v>1</v>
      </c>
      <c r="B10" s="13" t="s">
        <v>43</v>
      </c>
      <c r="C10" s="28" t="s">
        <v>11</v>
      </c>
      <c r="D10" s="19">
        <v>277</v>
      </c>
    </row>
    <row r="11" spans="1:4" x14ac:dyDescent="0.25">
      <c r="A11" s="14"/>
      <c r="B11" s="14" t="s">
        <v>9</v>
      </c>
      <c r="C11" s="29"/>
      <c r="D11" s="29"/>
    </row>
    <row r="12" spans="1:4" x14ac:dyDescent="0.25">
      <c r="A12" s="15"/>
      <c r="B12" s="15" t="s">
        <v>10</v>
      </c>
      <c r="C12" s="30"/>
      <c r="D12" s="30"/>
    </row>
    <row r="13" spans="1:4" ht="26.25" x14ac:dyDescent="0.25">
      <c r="A13" s="16">
        <v>2</v>
      </c>
      <c r="B13" s="17" t="s">
        <v>42</v>
      </c>
      <c r="C13" s="28" t="s">
        <v>11</v>
      </c>
      <c r="D13" s="19">
        <v>277</v>
      </c>
    </row>
    <row r="14" spans="1:4" ht="25.5" x14ac:dyDescent="0.25">
      <c r="A14" s="18"/>
      <c r="B14" s="18" t="s">
        <v>8</v>
      </c>
      <c r="C14" s="18"/>
      <c r="D14" s="18"/>
    </row>
    <row r="15" spans="1:4" x14ac:dyDescent="0.25">
      <c r="A15" s="14"/>
      <c r="B15" s="14" t="s">
        <v>18</v>
      </c>
      <c r="C15" s="14"/>
      <c r="D15" s="14"/>
    </row>
    <row r="16" spans="1:4" ht="25.5" x14ac:dyDescent="0.25">
      <c r="A16" s="16">
        <v>3</v>
      </c>
      <c r="B16" s="13" t="s">
        <v>19</v>
      </c>
      <c r="C16" s="28" t="s">
        <v>11</v>
      </c>
      <c r="D16" s="19">
        <v>204</v>
      </c>
    </row>
    <row r="17" spans="1:4" x14ac:dyDescent="0.25">
      <c r="A17" s="14"/>
      <c r="B17" s="14" t="s">
        <v>20</v>
      </c>
      <c r="C17" s="14"/>
      <c r="D17" s="14"/>
    </row>
    <row r="18" spans="1:4" x14ac:dyDescent="0.25">
      <c r="A18" s="3"/>
      <c r="B18" s="3" t="s">
        <v>21</v>
      </c>
      <c r="C18" s="3"/>
      <c r="D18" s="3"/>
    </row>
    <row r="19" spans="1:4" x14ac:dyDescent="0.25">
      <c r="A19" s="16">
        <v>4</v>
      </c>
      <c r="B19" s="13" t="s">
        <v>23</v>
      </c>
      <c r="C19" s="28" t="s">
        <v>11</v>
      </c>
      <c r="D19" s="19">
        <v>62</v>
      </c>
    </row>
    <row r="20" spans="1:4" ht="26.25" x14ac:dyDescent="0.25">
      <c r="A20" s="3"/>
      <c r="B20" s="3" t="s">
        <v>22</v>
      </c>
      <c r="C20" s="3"/>
      <c r="D20" s="3"/>
    </row>
    <row r="21" spans="1:4" x14ac:dyDescent="0.25">
      <c r="A21" s="16">
        <v>5</v>
      </c>
      <c r="B21" s="13" t="s">
        <v>24</v>
      </c>
      <c r="C21" s="28" t="s">
        <v>11</v>
      </c>
      <c r="D21" s="19">
        <v>41</v>
      </c>
    </row>
    <row r="22" spans="1:4" x14ac:dyDescent="0.25">
      <c r="A22" s="2"/>
      <c r="B22" s="14" t="s">
        <v>25</v>
      </c>
      <c r="C22" s="2"/>
      <c r="D22" s="2"/>
    </row>
    <row r="23" spans="1:4" x14ac:dyDescent="0.25">
      <c r="A23" s="16">
        <v>6</v>
      </c>
      <c r="B23" s="13" t="s">
        <v>26</v>
      </c>
      <c r="C23" s="28" t="s">
        <v>5</v>
      </c>
      <c r="D23" s="19">
        <v>249</v>
      </c>
    </row>
    <row r="24" spans="1:4" x14ac:dyDescent="0.25">
      <c r="A24" s="16">
        <v>7</v>
      </c>
      <c r="B24" s="13" t="s">
        <v>27</v>
      </c>
      <c r="C24" s="28" t="s">
        <v>5</v>
      </c>
      <c r="D24" s="19">
        <v>12</v>
      </c>
    </row>
    <row r="25" spans="1:4" x14ac:dyDescent="0.25">
      <c r="A25" s="16">
        <v>8</v>
      </c>
      <c r="B25" s="13" t="s">
        <v>28</v>
      </c>
      <c r="C25" s="28" t="s">
        <v>5</v>
      </c>
      <c r="D25" s="19">
        <v>255</v>
      </c>
    </row>
    <row r="26" spans="1:4" x14ac:dyDescent="0.25">
      <c r="A26" s="42" t="s">
        <v>4</v>
      </c>
      <c r="B26" s="13" t="s">
        <v>41</v>
      </c>
      <c r="C26" s="28" t="s">
        <v>5</v>
      </c>
      <c r="D26" s="19">
        <v>65</v>
      </c>
    </row>
    <row r="27" spans="1:4" x14ac:dyDescent="0.25">
      <c r="A27" s="18"/>
      <c r="B27" s="18" t="s">
        <v>37</v>
      </c>
      <c r="C27" s="18"/>
      <c r="D27" s="18"/>
    </row>
    <row r="28" spans="1:4" x14ac:dyDescent="0.25">
      <c r="A28" s="14"/>
      <c r="B28" s="14" t="s">
        <v>18</v>
      </c>
      <c r="C28" s="14"/>
      <c r="D28" s="14"/>
    </row>
    <row r="29" spans="1:4" ht="25.5" x14ac:dyDescent="0.25">
      <c r="A29" s="16">
        <v>9</v>
      </c>
      <c r="B29" s="13" t="s">
        <v>19</v>
      </c>
      <c r="C29" s="28" t="s">
        <v>11</v>
      </c>
      <c r="D29" s="19">
        <v>73</v>
      </c>
    </row>
    <row r="30" spans="1:4" ht="25.5" x14ac:dyDescent="0.25">
      <c r="A30" s="42">
        <v>10</v>
      </c>
      <c r="B30" s="13" t="s">
        <v>38</v>
      </c>
      <c r="C30" s="28" t="s">
        <v>39</v>
      </c>
      <c r="D30" s="19">
        <v>362</v>
      </c>
    </row>
    <row r="31" spans="1:4" ht="25.5" x14ac:dyDescent="0.25">
      <c r="A31" s="18"/>
      <c r="B31" s="18" t="s">
        <v>29</v>
      </c>
      <c r="C31" s="18"/>
      <c r="D31" s="18"/>
    </row>
    <row r="32" spans="1:4" x14ac:dyDescent="0.25">
      <c r="A32" s="15"/>
      <c r="B32" s="15" t="s">
        <v>30</v>
      </c>
      <c r="C32" s="30"/>
      <c r="D32" s="30"/>
    </row>
    <row r="33" spans="1:4" ht="38.25" x14ac:dyDescent="0.25">
      <c r="A33" s="19">
        <v>11</v>
      </c>
      <c r="B33" s="13" t="s">
        <v>31</v>
      </c>
      <c r="C33" s="28" t="s">
        <v>32</v>
      </c>
      <c r="D33" s="19">
        <v>167</v>
      </c>
    </row>
    <row r="34" spans="1:4" x14ac:dyDescent="0.25">
      <c r="A34" s="19">
        <v>12</v>
      </c>
      <c r="B34" s="13" t="s">
        <v>33</v>
      </c>
      <c r="C34" s="28" t="s">
        <v>3</v>
      </c>
      <c r="D34" s="19">
        <v>1</v>
      </c>
    </row>
    <row r="35" spans="1:4" x14ac:dyDescent="0.25">
      <c r="A35" s="15"/>
      <c r="B35" s="15" t="s">
        <v>30</v>
      </c>
      <c r="C35" s="30"/>
      <c r="D35" s="30"/>
    </row>
    <row r="36" spans="1:4" ht="63.75" x14ac:dyDescent="0.25">
      <c r="A36" s="19">
        <v>13</v>
      </c>
      <c r="B36" s="13" t="s">
        <v>40</v>
      </c>
      <c r="C36" s="28" t="s">
        <v>32</v>
      </c>
      <c r="D36" s="19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11</vt:i4>
      </vt:variant>
    </vt:vector>
  </HeadingPairs>
  <TitlesOfParts>
    <vt:vector size="11" baseType="lpstr">
      <vt:lpstr>Csapadékvíz elvezetés - Nyílt r</vt:lpstr>
      <vt:lpstr>Őzláb utca</vt:lpstr>
      <vt:lpstr>Boglárka utca</vt:lpstr>
      <vt:lpstr>Galagonya utca</vt:lpstr>
      <vt:lpstr>Hóvirág utca</vt:lpstr>
      <vt:lpstr>Árvalányhaj utca</vt:lpstr>
      <vt:lpstr>Szajkó utca</vt:lpstr>
      <vt:lpstr>Hajnalka utca</vt:lpstr>
      <vt:lpstr>Százszorszép utca</vt:lpstr>
      <vt:lpstr>Csobolyó utca</vt:lpstr>
      <vt:lpstr>Kert utca járda és lépcső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2025-08-14T08:44:08Z</dcterms:created>
  <dcterms:modified xsi:type="dcterms:W3CDTF">2025-08-17T22:45:18Z</dcterms:modified>
</cp:coreProperties>
</file>